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Users\zgates\Desktop\"/>
    </mc:Choice>
  </mc:AlternateContent>
  <bookViews>
    <workbookView xWindow="0" yWindow="0" windowWidth="25200" windowHeight="11250" tabRatio="686"/>
  </bookViews>
  <sheets>
    <sheet name="Introduction" sheetId="38" r:id="rId1"/>
    <sheet name="Instructions" sheetId="52" r:id="rId2"/>
    <sheet name="GroundWaterMWQP (V5)-Example" sheetId="63" r:id="rId3"/>
    <sheet name="Protected GroundWaterMWQP (V5)" sheetId="64" r:id="rId4"/>
    <sheet name="GroundWaterMWQP (V5) " sheetId="62" r:id="rId5"/>
  </sheets>
  <definedNames>
    <definedName name="_xlnm.Print_Area" localSheetId="0">Introduction!$A$1:$B$49</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F296" i="64" l="1"/>
  <c r="F295" i="64"/>
  <c r="F294" i="64"/>
  <c r="F293" i="64"/>
  <c r="F292" i="64"/>
  <c r="F291" i="64"/>
  <c r="F290" i="64"/>
  <c r="F289" i="64"/>
  <c r="F288" i="64"/>
  <c r="F287" i="64"/>
  <c r="F286" i="64"/>
  <c r="F285" i="64"/>
  <c r="F284" i="64"/>
  <c r="F283" i="64"/>
  <c r="F282" i="64"/>
  <c r="F281" i="64"/>
  <c r="F280" i="64"/>
  <c r="F279" i="64"/>
  <c r="F278" i="64"/>
  <c r="F277" i="64"/>
  <c r="F276" i="64"/>
  <c r="F275" i="64"/>
  <c r="F274" i="64"/>
  <c r="F273" i="64"/>
  <c r="F272" i="64"/>
  <c r="F271" i="64"/>
  <c r="F270" i="64"/>
  <c r="F269" i="64"/>
  <c r="F268" i="64"/>
  <c r="F267" i="64"/>
  <c r="F266" i="64"/>
  <c r="F265" i="64"/>
  <c r="F264" i="64"/>
  <c r="F263" i="64"/>
  <c r="F262" i="64"/>
  <c r="F261" i="64"/>
  <c r="F260" i="64"/>
  <c r="F259" i="64"/>
  <c r="F258" i="64"/>
  <c r="F257" i="64"/>
  <c r="F256" i="64"/>
  <c r="F255" i="64"/>
  <c r="F254" i="64"/>
  <c r="F253" i="64"/>
  <c r="F252" i="64"/>
  <c r="F251" i="64"/>
  <c r="F250" i="64"/>
  <c r="F249" i="64"/>
  <c r="F248" i="64"/>
  <c r="F247" i="64"/>
  <c r="F246" i="64"/>
  <c r="F245" i="64"/>
  <c r="F244" i="64"/>
  <c r="F243" i="64"/>
  <c r="F242" i="64"/>
  <c r="F241" i="64"/>
  <c r="F240" i="64"/>
  <c r="F239" i="64"/>
  <c r="F238" i="64"/>
  <c r="F237" i="64"/>
  <c r="F236" i="64"/>
  <c r="F235" i="64"/>
  <c r="F234" i="64"/>
  <c r="F233" i="64"/>
  <c r="F232" i="64"/>
  <c r="F231" i="64"/>
  <c r="F230" i="64"/>
  <c r="F229" i="64"/>
  <c r="F228" i="64"/>
  <c r="F227" i="64"/>
  <c r="F226" i="64"/>
  <c r="F225" i="64"/>
  <c r="F224" i="64"/>
  <c r="F223" i="64"/>
  <c r="F222" i="64"/>
  <c r="F221" i="64"/>
  <c r="F220" i="64"/>
  <c r="F219" i="64"/>
  <c r="F218" i="64"/>
  <c r="F217" i="64"/>
  <c r="F216" i="64"/>
  <c r="F215" i="64"/>
  <c r="F214" i="64"/>
  <c r="F213" i="64"/>
  <c r="F212" i="64"/>
  <c r="F211" i="64"/>
  <c r="F210" i="64"/>
  <c r="F209" i="64"/>
  <c r="F208" i="64"/>
  <c r="F207" i="64"/>
  <c r="F206" i="64"/>
  <c r="F205" i="64"/>
  <c r="F204" i="64"/>
  <c r="F203" i="64"/>
  <c r="F202" i="64"/>
  <c r="F201" i="64"/>
  <c r="F200" i="64"/>
  <c r="F199" i="64"/>
  <c r="F198" i="64"/>
  <c r="F197" i="64"/>
  <c r="F196" i="64"/>
  <c r="F195" i="64"/>
  <c r="F194" i="64"/>
  <c r="F193" i="64"/>
  <c r="F192" i="64"/>
  <c r="F191" i="64"/>
  <c r="F190" i="64"/>
  <c r="F189" i="64"/>
  <c r="F188" i="64"/>
  <c r="F187" i="64"/>
  <c r="F186" i="64"/>
  <c r="F185" i="64"/>
  <c r="F184" i="64"/>
  <c r="F183" i="64"/>
  <c r="F182" i="64"/>
  <c r="F181" i="64"/>
  <c r="F180" i="64"/>
  <c r="F179" i="64"/>
  <c r="F178" i="64"/>
  <c r="F177" i="64"/>
  <c r="F176" i="64"/>
  <c r="F175" i="64"/>
  <c r="F174" i="64"/>
  <c r="F173" i="64"/>
  <c r="F172" i="64"/>
  <c r="F171" i="64"/>
  <c r="F170" i="64"/>
  <c r="F169" i="64"/>
  <c r="F168" i="64"/>
  <c r="F167" i="64"/>
  <c r="F166" i="64"/>
  <c r="F165" i="64"/>
  <c r="F164" i="64"/>
  <c r="F163" i="64"/>
  <c r="F162" i="64"/>
  <c r="F161" i="64"/>
  <c r="F160" i="64"/>
  <c r="F159" i="64"/>
  <c r="F158" i="64"/>
  <c r="F157" i="64"/>
  <c r="F156" i="64"/>
  <c r="F155" i="64"/>
  <c r="F154" i="64"/>
  <c r="F153" i="64"/>
  <c r="F152" i="64"/>
  <c r="F151" i="64"/>
  <c r="F150" i="64"/>
  <c r="F149" i="64"/>
  <c r="F148" i="64"/>
  <c r="F147" i="64"/>
  <c r="F146" i="64"/>
  <c r="F145" i="64"/>
  <c r="F144" i="64"/>
  <c r="F143" i="64"/>
  <c r="F142" i="64"/>
  <c r="F141" i="64"/>
  <c r="F140" i="64"/>
  <c r="F139" i="64"/>
  <c r="F138" i="64"/>
  <c r="F137" i="64"/>
  <c r="F136" i="64"/>
  <c r="F135" i="64"/>
  <c r="F134" i="64"/>
  <c r="F133" i="64"/>
  <c r="F132" i="64"/>
  <c r="F131" i="64"/>
  <c r="F130" i="64"/>
  <c r="F129" i="64"/>
  <c r="F128" i="64"/>
  <c r="F127" i="64"/>
  <c r="F126" i="64"/>
  <c r="F125" i="64"/>
  <c r="F124" i="64"/>
  <c r="F123" i="64"/>
  <c r="F122" i="64"/>
  <c r="F121" i="64"/>
  <c r="F120" i="64"/>
  <c r="F119" i="64"/>
  <c r="F118" i="64"/>
  <c r="F117" i="64"/>
  <c r="F116" i="64"/>
  <c r="F115" i="64"/>
  <c r="F114" i="64"/>
  <c r="F113" i="64"/>
  <c r="F112" i="64"/>
  <c r="F111" i="64"/>
  <c r="F110" i="64"/>
  <c r="F109" i="64"/>
  <c r="F108" i="64"/>
  <c r="F107" i="64"/>
  <c r="F106" i="64"/>
  <c r="F105" i="64"/>
  <c r="F104" i="64"/>
  <c r="F103" i="64"/>
  <c r="F102" i="64"/>
  <c r="F101" i="64"/>
  <c r="F100" i="64"/>
  <c r="F99" i="64"/>
  <c r="F98" i="64"/>
  <c r="F97" i="64"/>
  <c r="F96" i="64"/>
  <c r="F95" i="64"/>
  <c r="F94" i="64"/>
  <c r="F93" i="64"/>
  <c r="F92" i="64"/>
  <c r="F91" i="64"/>
  <c r="F90" i="64"/>
  <c r="F89" i="64"/>
  <c r="F88" i="64"/>
  <c r="F87" i="64"/>
  <c r="F86" i="64"/>
  <c r="F85" i="64"/>
  <c r="F84" i="64"/>
  <c r="F83" i="64"/>
  <c r="F82" i="64"/>
  <c r="F81" i="64"/>
  <c r="F80" i="64"/>
  <c r="F79" i="64"/>
  <c r="F78" i="64"/>
  <c r="F77" i="64"/>
  <c r="F76" i="64"/>
  <c r="F75" i="64"/>
  <c r="F74" i="64"/>
  <c r="F73" i="64"/>
  <c r="F72" i="64"/>
  <c r="F71" i="64"/>
  <c r="F70" i="64"/>
  <c r="F69" i="64"/>
  <c r="F68" i="64"/>
  <c r="F67" i="64"/>
  <c r="F66" i="64"/>
  <c r="F65" i="64"/>
  <c r="F64" i="64"/>
  <c r="F63" i="64"/>
  <c r="F62" i="64"/>
  <c r="F61" i="64"/>
  <c r="F60" i="64"/>
  <c r="F59" i="64"/>
  <c r="F58" i="64"/>
  <c r="F57" i="64"/>
  <c r="F56" i="64"/>
  <c r="F55" i="64"/>
  <c r="F54" i="64"/>
  <c r="F53" i="64"/>
  <c r="F52" i="64"/>
  <c r="F51" i="64"/>
  <c r="F50" i="64"/>
  <c r="F49" i="64"/>
  <c r="F48" i="64"/>
  <c r="F47" i="64"/>
  <c r="F46" i="64"/>
  <c r="F45" i="64"/>
  <c r="F44" i="64"/>
  <c r="F43" i="64"/>
  <c r="F42" i="64"/>
  <c r="F41" i="64"/>
  <c r="F40" i="64"/>
  <c r="F39" i="64"/>
  <c r="F38" i="64"/>
  <c r="F37" i="64"/>
  <c r="F36" i="64"/>
  <c r="F35" i="64"/>
  <c r="F34" i="64"/>
  <c r="F33" i="64"/>
  <c r="F32" i="64"/>
  <c r="F31" i="64"/>
  <c r="F30" i="64"/>
  <c r="F29" i="64"/>
  <c r="F28" i="64"/>
  <c r="F27" i="64"/>
  <c r="F26" i="64"/>
  <c r="F25" i="64"/>
  <c r="F24" i="64"/>
  <c r="F23" i="64"/>
  <c r="F22" i="64"/>
  <c r="F21" i="64"/>
  <c r="F20" i="64"/>
  <c r="F19" i="64"/>
  <c r="F18" i="64"/>
  <c r="F17" i="64"/>
  <c r="F16" i="64"/>
  <c r="F9" i="64"/>
  <c r="F10" i="64"/>
  <c r="F11" i="64"/>
  <c r="F12" i="64"/>
  <c r="F13" i="64"/>
  <c r="F14" i="64"/>
  <c r="F15" i="64"/>
  <c r="K10" i="64"/>
  <c r="M10" i="64"/>
  <c r="L10" i="64"/>
  <c r="L11" i="64"/>
  <c r="L12" i="64"/>
  <c r="M9" i="64"/>
  <c r="M11" i="64"/>
  <c r="L15" i="64"/>
  <c r="J10" i="64"/>
  <c r="J11" i="64"/>
  <c r="J12" i="64"/>
  <c r="K9" i="64"/>
  <c r="K11" i="64"/>
  <c r="J15" i="64"/>
  <c r="L13" i="64"/>
  <c r="J13" i="64"/>
  <c r="F296" i="63"/>
  <c r="F295" i="63"/>
  <c r="F294" i="63"/>
  <c r="F293" i="63"/>
  <c r="F292" i="63"/>
  <c r="F291" i="63"/>
  <c r="F290" i="63"/>
  <c r="F289" i="63"/>
  <c r="F288" i="63"/>
  <c r="F287" i="63"/>
  <c r="F286" i="63"/>
  <c r="F285" i="63"/>
  <c r="F284" i="63"/>
  <c r="F283" i="63"/>
  <c r="F282" i="63"/>
  <c r="F281" i="63"/>
  <c r="F280" i="63"/>
  <c r="F279" i="63"/>
  <c r="F278" i="63"/>
  <c r="F277" i="63"/>
  <c r="F276" i="63"/>
  <c r="F275" i="63"/>
  <c r="F274" i="63"/>
  <c r="F273" i="63"/>
  <c r="F272" i="63"/>
  <c r="F271" i="63"/>
  <c r="F270" i="63"/>
  <c r="F269" i="63"/>
  <c r="F268" i="63"/>
  <c r="F267" i="63"/>
  <c r="F266" i="63"/>
  <c r="F265" i="63"/>
  <c r="F264" i="63"/>
  <c r="F263" i="63"/>
  <c r="F262" i="63"/>
  <c r="F261" i="63"/>
  <c r="F260" i="63"/>
  <c r="F259" i="63"/>
  <c r="F258" i="63"/>
  <c r="F257" i="63"/>
  <c r="F256" i="63"/>
  <c r="F255" i="63"/>
  <c r="F254" i="63"/>
  <c r="F253" i="63"/>
  <c r="F252" i="63"/>
  <c r="F251" i="63"/>
  <c r="F250" i="63"/>
  <c r="F249" i="63"/>
  <c r="F248" i="63"/>
  <c r="F247" i="63"/>
  <c r="F246" i="63"/>
  <c r="F245" i="63"/>
  <c r="F244" i="63"/>
  <c r="F243" i="63"/>
  <c r="F242" i="63"/>
  <c r="F241" i="63"/>
  <c r="F240" i="63"/>
  <c r="F239" i="63"/>
  <c r="F238" i="63"/>
  <c r="F237" i="63"/>
  <c r="F236" i="63"/>
  <c r="F235" i="63"/>
  <c r="F234" i="63"/>
  <c r="F233" i="63"/>
  <c r="F232" i="63"/>
  <c r="F231" i="63"/>
  <c r="F230" i="63"/>
  <c r="F229" i="63"/>
  <c r="F228" i="63"/>
  <c r="F227" i="63"/>
  <c r="F226" i="63"/>
  <c r="F225" i="63"/>
  <c r="F224" i="63"/>
  <c r="F223" i="63"/>
  <c r="F222" i="63"/>
  <c r="F221" i="63"/>
  <c r="F220" i="63"/>
  <c r="F219" i="63"/>
  <c r="F218" i="63"/>
  <c r="F217" i="63"/>
  <c r="F216" i="63"/>
  <c r="F215" i="63"/>
  <c r="F214" i="63"/>
  <c r="F213" i="63"/>
  <c r="F212" i="63"/>
  <c r="F211" i="63"/>
  <c r="F210" i="63"/>
  <c r="F209" i="63"/>
  <c r="F208" i="63"/>
  <c r="F207" i="63"/>
  <c r="F206" i="63"/>
  <c r="F205" i="63"/>
  <c r="F204" i="63"/>
  <c r="F203" i="63"/>
  <c r="F202" i="63"/>
  <c r="F201" i="63"/>
  <c r="F200" i="63"/>
  <c r="F199" i="63"/>
  <c r="F198" i="63"/>
  <c r="F197" i="63"/>
  <c r="F196" i="63"/>
  <c r="F195" i="63"/>
  <c r="F194" i="63"/>
  <c r="F193" i="63"/>
  <c r="F192" i="63"/>
  <c r="F191" i="63"/>
  <c r="F190" i="63"/>
  <c r="F189" i="63"/>
  <c r="F188" i="63"/>
  <c r="F187" i="63"/>
  <c r="F186" i="63"/>
  <c r="F185" i="63"/>
  <c r="F184" i="63"/>
  <c r="F183" i="63"/>
  <c r="F182" i="63"/>
  <c r="F181" i="63"/>
  <c r="F180" i="63"/>
  <c r="F179" i="63"/>
  <c r="F178" i="63"/>
  <c r="F177" i="63"/>
  <c r="F176" i="63"/>
  <c r="F175" i="63"/>
  <c r="F174" i="63"/>
  <c r="F173" i="63"/>
  <c r="F172" i="63"/>
  <c r="F171" i="63"/>
  <c r="F170" i="63"/>
  <c r="F169" i="63"/>
  <c r="F168" i="63"/>
  <c r="F167" i="63"/>
  <c r="F166" i="63"/>
  <c r="F165" i="63"/>
  <c r="F164" i="63"/>
  <c r="F163" i="63"/>
  <c r="F162" i="63"/>
  <c r="F161" i="63"/>
  <c r="F160" i="63"/>
  <c r="F159" i="63"/>
  <c r="F158" i="63"/>
  <c r="F157" i="63"/>
  <c r="F156" i="63"/>
  <c r="F155" i="63"/>
  <c r="F154" i="63"/>
  <c r="F153" i="63"/>
  <c r="F152" i="63"/>
  <c r="F151" i="63"/>
  <c r="F150" i="63"/>
  <c r="F149" i="63"/>
  <c r="F148" i="63"/>
  <c r="F147" i="63"/>
  <c r="F146" i="63"/>
  <c r="F145" i="63"/>
  <c r="F144" i="63"/>
  <c r="F143" i="63"/>
  <c r="F142" i="63"/>
  <c r="F141" i="63"/>
  <c r="F140" i="63"/>
  <c r="F139" i="63"/>
  <c r="F138" i="63"/>
  <c r="F137" i="63"/>
  <c r="F136" i="63"/>
  <c r="F135" i="63"/>
  <c r="F134" i="63"/>
  <c r="F133" i="63"/>
  <c r="F132" i="63"/>
  <c r="F131" i="63"/>
  <c r="F130" i="63"/>
  <c r="F129" i="63"/>
  <c r="F128" i="63"/>
  <c r="F127" i="63"/>
  <c r="F126" i="63"/>
  <c r="F125" i="63"/>
  <c r="F124" i="63"/>
  <c r="F123" i="63"/>
  <c r="F122" i="63"/>
  <c r="F121" i="63"/>
  <c r="F120" i="63"/>
  <c r="F119" i="63"/>
  <c r="F118" i="63"/>
  <c r="F117" i="63"/>
  <c r="F116" i="63"/>
  <c r="F115" i="63"/>
  <c r="F114" i="63"/>
  <c r="F113" i="63"/>
  <c r="F112" i="63"/>
  <c r="F111" i="63"/>
  <c r="F110" i="63"/>
  <c r="F109" i="63"/>
  <c r="F108" i="63"/>
  <c r="F107" i="63"/>
  <c r="F106" i="63"/>
  <c r="F105" i="63"/>
  <c r="F104" i="63"/>
  <c r="F103" i="63"/>
  <c r="F102" i="63"/>
  <c r="F101" i="63"/>
  <c r="F100" i="63"/>
  <c r="F99" i="63"/>
  <c r="F98" i="63"/>
  <c r="F97" i="63"/>
  <c r="F96" i="63"/>
  <c r="F95" i="63"/>
  <c r="F94" i="63"/>
  <c r="F93" i="63"/>
  <c r="F92" i="63"/>
  <c r="F91" i="63"/>
  <c r="F90" i="63"/>
  <c r="F89" i="63"/>
  <c r="F88" i="63"/>
  <c r="F87" i="63"/>
  <c r="F86" i="63"/>
  <c r="F85" i="63"/>
  <c r="F84" i="63"/>
  <c r="F83" i="63"/>
  <c r="F82" i="63"/>
  <c r="F81" i="63"/>
  <c r="F80" i="63"/>
  <c r="F79" i="63"/>
  <c r="F78" i="63"/>
  <c r="F77" i="63"/>
  <c r="F76" i="63"/>
  <c r="F75" i="63"/>
  <c r="F74" i="63"/>
  <c r="F73" i="63"/>
  <c r="F72" i="63"/>
  <c r="F71" i="63"/>
  <c r="F70" i="63"/>
  <c r="F69" i="63"/>
  <c r="F68" i="63"/>
  <c r="F67" i="63"/>
  <c r="F66" i="63"/>
  <c r="F65" i="63"/>
  <c r="F64" i="63"/>
  <c r="F63" i="63"/>
  <c r="F62" i="63"/>
  <c r="F61" i="63"/>
  <c r="F60" i="63"/>
  <c r="F59" i="63"/>
  <c r="F58" i="63"/>
  <c r="F57" i="63"/>
  <c r="F56" i="63"/>
  <c r="F55" i="63"/>
  <c r="F54" i="63"/>
  <c r="F53" i="63"/>
  <c r="F52" i="63"/>
  <c r="F51" i="63"/>
  <c r="F50" i="63"/>
  <c r="F49" i="63"/>
  <c r="F48" i="63"/>
  <c r="F47" i="63"/>
  <c r="F46" i="63"/>
  <c r="F45" i="63"/>
  <c r="F44" i="63"/>
  <c r="F43" i="63"/>
  <c r="F42" i="63"/>
  <c r="F41" i="63"/>
  <c r="F40" i="63"/>
  <c r="F39" i="63"/>
  <c r="F38" i="63"/>
  <c r="F37" i="63"/>
  <c r="F36" i="63"/>
  <c r="F35" i="63"/>
  <c r="F34" i="63"/>
  <c r="F33" i="63"/>
  <c r="F32" i="63"/>
  <c r="F31" i="63"/>
  <c r="F30" i="63"/>
  <c r="F29" i="63"/>
  <c r="F28" i="63"/>
  <c r="F27" i="63"/>
  <c r="F26" i="63"/>
  <c r="F25" i="63"/>
  <c r="F24" i="63"/>
  <c r="F23" i="63"/>
  <c r="F22" i="63"/>
  <c r="F21" i="63"/>
  <c r="F20" i="63"/>
  <c r="F19" i="63"/>
  <c r="F18" i="63"/>
  <c r="F17" i="63"/>
  <c r="F16" i="63"/>
  <c r="F9" i="63"/>
  <c r="F10" i="63"/>
  <c r="F11" i="63"/>
  <c r="F12" i="63"/>
  <c r="F13" i="63"/>
  <c r="F14" i="63"/>
  <c r="F15" i="63"/>
  <c r="K10" i="63"/>
  <c r="M10" i="63"/>
  <c r="L10" i="63"/>
  <c r="L11" i="63"/>
  <c r="L12" i="63"/>
  <c r="M9" i="63"/>
  <c r="M11" i="63"/>
  <c r="L15" i="63"/>
  <c r="J10" i="63"/>
  <c r="J11" i="63"/>
  <c r="J12" i="63"/>
  <c r="J15" i="63"/>
  <c r="L13" i="63"/>
  <c r="J13" i="63"/>
  <c r="K9" i="63"/>
  <c r="K11" i="63"/>
  <c r="F14" i="62"/>
  <c r="F13" i="62"/>
  <c r="F12" i="62"/>
  <c r="F9" i="62"/>
  <c r="F10" i="62"/>
  <c r="F11" i="62"/>
  <c r="F15" i="62"/>
  <c r="F16" i="62"/>
  <c r="F17" i="62"/>
  <c r="F18" i="62"/>
  <c r="F19" i="62"/>
  <c r="F20" i="62"/>
  <c r="F21" i="62"/>
  <c r="F22" i="62"/>
  <c r="F23" i="62"/>
  <c r="F24" i="62"/>
  <c r="F25" i="62"/>
  <c r="F26" i="62"/>
  <c r="F27" i="62"/>
  <c r="F28" i="62"/>
  <c r="F29" i="62"/>
  <c r="F30" i="62"/>
  <c r="F31" i="62"/>
  <c r="F32" i="62"/>
  <c r="F33" i="62"/>
  <c r="F34" i="62"/>
  <c r="F35" i="62"/>
  <c r="F36" i="62"/>
  <c r="F37" i="62"/>
  <c r="F38" i="62"/>
  <c r="F39" i="62"/>
  <c r="F40" i="62"/>
  <c r="F41" i="62"/>
  <c r="F42" i="62"/>
  <c r="F43" i="62"/>
  <c r="F44" i="62"/>
  <c r="F45" i="62"/>
  <c r="F46" i="62"/>
  <c r="F47" i="62"/>
  <c r="F48" i="62"/>
  <c r="F49" i="62"/>
  <c r="F50" i="62"/>
  <c r="F51" i="62"/>
  <c r="F52" i="62"/>
  <c r="F53" i="62"/>
  <c r="F54" i="62"/>
  <c r="F55" i="62"/>
  <c r="F56" i="62"/>
  <c r="F57" i="62"/>
  <c r="F58" i="62"/>
  <c r="F59" i="62"/>
  <c r="F60" i="62"/>
  <c r="F61" i="62"/>
  <c r="F62" i="62"/>
  <c r="F63" i="62"/>
  <c r="F64" i="62"/>
  <c r="F65" i="62"/>
  <c r="F66" i="62"/>
  <c r="F67" i="62"/>
  <c r="F68" i="62"/>
  <c r="F69" i="62"/>
  <c r="F70" i="62"/>
  <c r="F71" i="62"/>
  <c r="F72" i="62"/>
  <c r="F73" i="62"/>
  <c r="F74" i="62"/>
  <c r="F75" i="62"/>
  <c r="F76" i="62"/>
  <c r="F77" i="62"/>
  <c r="F78" i="62"/>
  <c r="F79" i="62"/>
  <c r="F80" i="62"/>
  <c r="F81" i="62"/>
  <c r="F82" i="62"/>
  <c r="F83" i="62"/>
  <c r="F84" i="62"/>
  <c r="F85" i="62"/>
  <c r="F86" i="62"/>
  <c r="F87" i="62"/>
  <c r="F88" i="62"/>
  <c r="F89" i="62"/>
  <c r="F90" i="62"/>
  <c r="F91" i="62"/>
  <c r="F92" i="62"/>
  <c r="F93" i="62"/>
  <c r="F94" i="62"/>
  <c r="F95" i="62"/>
  <c r="F96" i="62"/>
  <c r="F97" i="62"/>
  <c r="F98" i="62"/>
  <c r="F99" i="62"/>
  <c r="F100" i="62"/>
  <c r="F101" i="62"/>
  <c r="F102" i="62"/>
  <c r="F103" i="62"/>
  <c r="F104" i="62"/>
  <c r="F105" i="62"/>
  <c r="F106" i="62"/>
  <c r="F107" i="62"/>
  <c r="F108" i="62"/>
  <c r="F109" i="62"/>
  <c r="F110" i="62"/>
  <c r="F111" i="62"/>
  <c r="F112" i="62"/>
  <c r="F113" i="62"/>
  <c r="F114" i="62"/>
  <c r="F115" i="62"/>
  <c r="F116" i="62"/>
  <c r="F117" i="62"/>
  <c r="F118" i="62"/>
  <c r="F119" i="62"/>
  <c r="F120" i="62"/>
  <c r="F121" i="62"/>
  <c r="F122" i="62"/>
  <c r="F123" i="62"/>
  <c r="F124" i="62"/>
  <c r="F125" i="62"/>
  <c r="F126" i="62"/>
  <c r="F127" i="62"/>
  <c r="F128" i="62"/>
  <c r="F129" i="62"/>
  <c r="F130" i="62"/>
  <c r="F131" i="62"/>
  <c r="F132" i="62"/>
  <c r="F133" i="62"/>
  <c r="F134" i="62"/>
  <c r="F135" i="62"/>
  <c r="F136" i="62"/>
  <c r="F137" i="62"/>
  <c r="F138" i="62"/>
  <c r="F139" i="62"/>
  <c r="F140" i="62"/>
  <c r="F141" i="62"/>
  <c r="F142" i="62"/>
  <c r="F143" i="62"/>
  <c r="F144" i="62"/>
  <c r="F145" i="62"/>
  <c r="F146" i="62"/>
  <c r="F147" i="62"/>
  <c r="F148" i="62"/>
  <c r="F149" i="62"/>
  <c r="F150" i="62"/>
  <c r="F151" i="62"/>
  <c r="F152" i="62"/>
  <c r="F153" i="62"/>
  <c r="F154" i="62"/>
  <c r="F155" i="62"/>
  <c r="F156" i="62"/>
  <c r="F157" i="62"/>
  <c r="F158" i="62"/>
  <c r="F159" i="62"/>
  <c r="F160" i="62"/>
  <c r="F161" i="62"/>
  <c r="F162" i="62"/>
  <c r="F163" i="62"/>
  <c r="F164" i="62"/>
  <c r="F165" i="62"/>
  <c r="F166" i="62"/>
  <c r="F167" i="62"/>
  <c r="F168" i="62"/>
  <c r="F169" i="62"/>
  <c r="F170" i="62"/>
  <c r="F171" i="62"/>
  <c r="F172" i="62"/>
  <c r="F173" i="62"/>
  <c r="F174" i="62"/>
  <c r="F175" i="62"/>
  <c r="F176" i="62"/>
  <c r="F177" i="62"/>
  <c r="F178" i="62"/>
  <c r="F179" i="62"/>
  <c r="F180" i="62"/>
  <c r="F181" i="62"/>
  <c r="F182" i="62"/>
  <c r="F183" i="62"/>
  <c r="F184" i="62"/>
  <c r="F185" i="62"/>
  <c r="F186" i="62"/>
  <c r="F187" i="62"/>
  <c r="F188" i="62"/>
  <c r="F189" i="62"/>
  <c r="F190" i="62"/>
  <c r="F191" i="62"/>
  <c r="F192" i="62"/>
  <c r="F193" i="62"/>
  <c r="F194" i="62"/>
  <c r="F195" i="62"/>
  <c r="F196" i="62"/>
  <c r="F197" i="62"/>
  <c r="F198" i="62"/>
  <c r="F199" i="62"/>
  <c r="F200" i="62"/>
  <c r="F201" i="62"/>
  <c r="F202" i="62"/>
  <c r="F203" i="62"/>
  <c r="F204" i="62"/>
  <c r="F205" i="62"/>
  <c r="F206" i="62"/>
  <c r="F207" i="62"/>
  <c r="F208" i="62"/>
  <c r="F209" i="62"/>
  <c r="F210" i="62"/>
  <c r="F211" i="62"/>
  <c r="F212" i="62"/>
  <c r="F213" i="62"/>
  <c r="F214" i="62"/>
  <c r="F215" i="62"/>
  <c r="F216" i="62"/>
  <c r="F217" i="62"/>
  <c r="F218" i="62"/>
  <c r="F219" i="62"/>
  <c r="F220" i="62"/>
  <c r="F221" i="62"/>
  <c r="F222" i="62"/>
  <c r="F223" i="62"/>
  <c r="F224" i="62"/>
  <c r="F225" i="62"/>
  <c r="F226" i="62"/>
  <c r="F227" i="62"/>
  <c r="F228" i="62"/>
  <c r="F229" i="62"/>
  <c r="F230" i="62"/>
  <c r="F231" i="62"/>
  <c r="F232" i="62"/>
  <c r="F233" i="62"/>
  <c r="F234" i="62"/>
  <c r="F235" i="62"/>
  <c r="F236" i="62"/>
  <c r="F237" i="62"/>
  <c r="F238" i="62"/>
  <c r="F239" i="62"/>
  <c r="F240" i="62"/>
  <c r="F241" i="62"/>
  <c r="F242" i="62"/>
  <c r="F243" i="62"/>
  <c r="F244" i="62"/>
  <c r="F245" i="62"/>
  <c r="F246" i="62"/>
  <c r="F247" i="62"/>
  <c r="F248" i="62"/>
  <c r="F249" i="62"/>
  <c r="F250" i="62"/>
  <c r="F251" i="62"/>
  <c r="F252" i="62"/>
  <c r="F253" i="62"/>
  <c r="F254" i="62"/>
  <c r="F255" i="62"/>
  <c r="F256" i="62"/>
  <c r="F257" i="62"/>
  <c r="F258" i="62"/>
  <c r="F259" i="62"/>
  <c r="F260" i="62"/>
  <c r="F261" i="62"/>
  <c r="F262" i="62"/>
  <c r="F263" i="62"/>
  <c r="F264" i="62"/>
  <c r="F265" i="62"/>
  <c r="F266" i="62"/>
  <c r="F267" i="62"/>
  <c r="F268" i="62"/>
  <c r="F269" i="62"/>
  <c r="F270" i="62"/>
  <c r="F271" i="62"/>
  <c r="F272" i="62"/>
  <c r="F273" i="62"/>
  <c r="F274" i="62"/>
  <c r="F275" i="62"/>
  <c r="F276" i="62"/>
  <c r="F277" i="62"/>
  <c r="F278" i="62"/>
  <c r="F279" i="62"/>
  <c r="F280" i="62"/>
  <c r="F281" i="62"/>
  <c r="F282" i="62"/>
  <c r="F283" i="62"/>
  <c r="F284" i="62"/>
  <c r="F285" i="62"/>
  <c r="F286" i="62"/>
  <c r="F287" i="62"/>
  <c r="F288" i="62"/>
  <c r="F289" i="62"/>
  <c r="F290" i="62"/>
  <c r="F291" i="62"/>
  <c r="F292" i="62"/>
  <c r="F293" i="62"/>
  <c r="F294" i="62"/>
  <c r="F295" i="62"/>
  <c r="F296" i="62"/>
  <c r="K10" i="62"/>
  <c r="M10" i="62"/>
  <c r="M9" i="62"/>
  <c r="K9" i="62"/>
  <c r="L10" i="62"/>
  <c r="L11" i="62"/>
  <c r="L12" i="62"/>
  <c r="M11" i="62"/>
  <c r="L15" i="62"/>
  <c r="J10" i="62"/>
  <c r="J11" i="62"/>
  <c r="J12" i="62"/>
  <c r="K11" i="62"/>
  <c r="J15" i="62"/>
  <c r="L13" i="62"/>
  <c r="J13" i="62"/>
</calcChain>
</file>

<file path=xl/sharedStrings.xml><?xml version="1.0" encoding="utf-8"?>
<sst xmlns="http://schemas.openxmlformats.org/spreadsheetml/2006/main" count="132" uniqueCount="54">
  <si>
    <t>A</t>
  </si>
  <si>
    <t>B</t>
  </si>
  <si>
    <t>C</t>
  </si>
  <si>
    <t>D</t>
  </si>
  <si>
    <t>E</t>
  </si>
  <si>
    <t>Sample number</t>
  </si>
  <si>
    <t>Geometric Mean (GM)</t>
  </si>
  <si>
    <t>Statistical Threshold Value (STV)</t>
  </si>
  <si>
    <t>F</t>
  </si>
  <si>
    <t>G</t>
  </si>
  <si>
    <t>Notes</t>
  </si>
  <si>
    <t>Determining Your Microbiological Water Quality Profile (MWQP) for</t>
  </si>
  <si>
    <t>Does your Water meet PSR criteria?</t>
  </si>
  <si>
    <t xml:space="preserve">Deviation from Criteria </t>
  </si>
  <si>
    <t>Produce Safety Rule Criteria</t>
  </si>
  <si>
    <t>Your MWQP Results</t>
  </si>
  <si>
    <r>
      <t xml:space="preserve">Untreated </t>
    </r>
    <r>
      <rPr>
        <b/>
        <sz val="14"/>
        <rFont val="Calibri"/>
        <family val="2"/>
        <scheme val="minor"/>
      </rPr>
      <t>Ground</t>
    </r>
    <r>
      <rPr>
        <b/>
        <sz val="14"/>
        <color rgb="FF000000"/>
        <rFont val="Calibri"/>
        <family val="2"/>
        <scheme val="minor"/>
      </rPr>
      <t xml:space="preserve"> Water Used in the Production of Fresh Produce</t>
    </r>
  </si>
  <si>
    <t>Initial</t>
  </si>
  <si>
    <t>Annual</t>
  </si>
  <si>
    <t>1A</t>
  </si>
  <si>
    <t>2B</t>
  </si>
  <si>
    <t>3A</t>
  </si>
  <si>
    <t>4C</t>
  </si>
  <si>
    <t>Untreated Ground Water Used in the Production of Fresh Produce</t>
  </si>
  <si>
    <t xml:space="preserve"> Produce Safety Rule Microbial Quality Criteria</t>
  </si>
  <si>
    <t>Are corrective measures necessary?</t>
  </si>
  <si>
    <t>3D</t>
  </si>
  <si>
    <r>
      <t xml:space="preserve">Determining Your Microbiological Water Quality Profile (MWQP) for Untreated </t>
    </r>
    <r>
      <rPr>
        <b/>
        <sz val="14"/>
        <rFont val="Calibri"/>
        <family val="2"/>
        <scheme val="minor"/>
      </rPr>
      <t/>
    </r>
  </si>
  <si>
    <t>Ground Water Used in the Production of Fresh Produce</t>
  </si>
  <si>
    <t xml:space="preserve">Determining Your Microbiological Water Quality Profile (MWQP) for Untreated </t>
  </si>
  <si>
    <r>
      <t xml:space="preserve">Generic </t>
    </r>
    <r>
      <rPr>
        <b/>
        <i/>
        <sz val="11"/>
        <color theme="1"/>
        <rFont val="Calibri"/>
        <family val="2"/>
        <scheme val="minor"/>
      </rPr>
      <t>E</t>
    </r>
    <r>
      <rPr>
        <b/>
        <sz val="11"/>
        <color theme="1"/>
        <rFont val="Calibri"/>
        <family val="2"/>
        <scheme val="minor"/>
      </rPr>
      <t xml:space="preserve">. </t>
    </r>
    <r>
      <rPr>
        <b/>
        <i/>
        <sz val="11"/>
        <color theme="1"/>
        <rFont val="Calibri"/>
        <family val="2"/>
        <scheme val="minor"/>
      </rPr>
      <t>coli</t>
    </r>
    <r>
      <rPr>
        <b/>
        <sz val="11"/>
        <color theme="1"/>
        <rFont val="Calibri"/>
        <family val="2"/>
        <scheme val="minor"/>
      </rPr>
      <t xml:space="preserve"> log CFU/100 ml</t>
    </r>
  </si>
  <si>
    <r>
      <t xml:space="preserve"> Generic </t>
    </r>
    <r>
      <rPr>
        <b/>
        <i/>
        <sz val="11"/>
        <color theme="1"/>
        <rFont val="Calibri"/>
        <family val="2"/>
        <scheme val="minor"/>
      </rPr>
      <t>E</t>
    </r>
    <r>
      <rPr>
        <b/>
        <sz val="11"/>
        <color theme="1"/>
        <rFont val="Calibri"/>
        <family val="2"/>
        <scheme val="minor"/>
      </rPr>
      <t xml:space="preserve">. </t>
    </r>
    <r>
      <rPr>
        <b/>
        <i/>
        <sz val="11"/>
        <color theme="1"/>
        <rFont val="Calibri"/>
        <family val="2"/>
        <scheme val="minor"/>
      </rPr>
      <t>coli</t>
    </r>
    <r>
      <rPr>
        <b/>
        <sz val="11"/>
        <color theme="1"/>
        <rFont val="Calibri"/>
        <family val="2"/>
        <scheme val="minor"/>
      </rPr>
      <t xml:space="preserve"> CFU/100 ml</t>
    </r>
  </si>
  <si>
    <t>Survey stage
(Initial or Annual)</t>
  </si>
  <si>
    <t>Sample
date</t>
  </si>
  <si>
    <t>Sample
location or ID</t>
  </si>
  <si>
    <t>Table 2. Your MWQP results based on 4 water samples. CAUTION: Using fewer than 4 samples for GM and STV calculations
does not satisfy the requirements of the rule.</t>
  </si>
  <si>
    <t>How many days are necessary if using microbial die-off between last irrigation and harvest? 
Apply the greater number of days based on GM or based on STV.</t>
  </si>
  <si>
    <t>Table 1. Microbial water quality profile (MWQP) for a single untreated ground water source. CAUTION: Using fewer than 4 samples 
for GM and STV calculations does not satisfy the requirements of the rule.</t>
  </si>
  <si>
    <r>
      <rPr>
        <b/>
        <sz val="10"/>
        <color theme="1"/>
        <rFont val="Calibri"/>
        <family val="2"/>
        <scheme val="minor"/>
      </rPr>
      <t>Disclaimer:</t>
    </r>
    <r>
      <rPr>
        <sz val="10"/>
        <color theme="1"/>
        <rFont val="Calibri"/>
        <family val="2"/>
        <scheme val="minor"/>
      </rPr>
      <t xml:space="preserve"> The authors have taken every care to ensure that the output from this workbook is accurate. In making this tool available for use in calculations neither the authors nor Western Center for Food Safety UC Davis accept any liability for any consequences, direct or indirect resulting from a decision by the user to take, or not take, based on an output from this workbook.</t>
    </r>
  </si>
  <si>
    <t>Well malfunctioning and repair work</t>
  </si>
  <si>
    <t>Sample result below LOD (&lt;1 CFU/100 ml)</t>
  </si>
  <si>
    <t>http://wcfs.ucdavis.edu/</t>
  </si>
  <si>
    <r>
      <t xml:space="preserve">Western Center for Food Safety, </t>
    </r>
    <r>
      <rPr>
        <sz val="12"/>
        <color rgb="FF000000"/>
        <rFont val="Calibri"/>
        <family val="2"/>
        <scheme val="minor"/>
      </rPr>
      <t>Version 5.0, October 02, 2017</t>
    </r>
  </si>
  <si>
    <r>
      <t xml:space="preserve">Western Center for Food Safety, </t>
    </r>
    <r>
      <rPr>
        <sz val="12"/>
        <color theme="1"/>
        <rFont val="Calibri"/>
        <family val="2"/>
        <scheme val="minor"/>
      </rPr>
      <t>Version 5.0, October 02, 2017</t>
    </r>
  </si>
  <si>
    <r>
      <rPr>
        <b/>
        <sz val="12"/>
        <color theme="1"/>
        <rFont val="Calibri"/>
        <family val="2"/>
        <scheme val="minor"/>
      </rPr>
      <t>Western Center for Food Safety</t>
    </r>
    <r>
      <rPr>
        <sz val="12"/>
        <color theme="1"/>
        <rFont val="Calibri"/>
        <family val="2"/>
        <scheme val="minor"/>
      </rPr>
      <t>, Version 5.0, October 02, 2017</t>
    </r>
  </si>
  <si>
    <r>
      <t xml:space="preserve">Generic </t>
    </r>
    <r>
      <rPr>
        <b/>
        <i/>
        <sz val="11"/>
        <rFont val="Calibri"/>
        <family val="2"/>
        <scheme val="minor"/>
      </rPr>
      <t>E</t>
    </r>
    <r>
      <rPr>
        <b/>
        <sz val="11"/>
        <rFont val="Calibri"/>
        <family val="2"/>
        <scheme val="minor"/>
      </rPr>
      <t xml:space="preserve">. </t>
    </r>
    <r>
      <rPr>
        <b/>
        <i/>
        <sz val="11"/>
        <rFont val="Calibri"/>
        <family val="2"/>
        <scheme val="minor"/>
      </rPr>
      <t>coli</t>
    </r>
    <r>
      <rPr>
        <b/>
        <sz val="11"/>
        <rFont val="Calibri"/>
        <family val="2"/>
        <scheme val="minor"/>
      </rPr>
      <t xml:space="preserve">
 CFU or MPN/100 ml</t>
    </r>
  </si>
  <si>
    <r>
      <t xml:space="preserve">Generic </t>
    </r>
    <r>
      <rPr>
        <b/>
        <i/>
        <sz val="11"/>
        <rFont val="Calibri"/>
        <family val="2"/>
        <scheme val="minor"/>
      </rPr>
      <t>E</t>
    </r>
    <r>
      <rPr>
        <b/>
        <sz val="11"/>
        <rFont val="Calibri"/>
        <family val="2"/>
        <scheme val="minor"/>
      </rPr>
      <t xml:space="preserve">. </t>
    </r>
    <r>
      <rPr>
        <b/>
        <i/>
        <sz val="11"/>
        <rFont val="Calibri"/>
        <family val="2"/>
        <scheme val="minor"/>
      </rPr>
      <t>coli</t>
    </r>
    <r>
      <rPr>
        <b/>
        <sz val="11"/>
        <rFont val="Calibri"/>
        <family val="2"/>
        <scheme val="minor"/>
      </rPr>
      <t xml:space="preserve"> 
log CFU or MPN/100ml</t>
    </r>
  </si>
  <si>
    <r>
      <t xml:space="preserve">GM 
(Generic </t>
    </r>
    <r>
      <rPr>
        <b/>
        <i/>
        <sz val="11"/>
        <rFont val="Calibri"/>
        <family val="2"/>
        <scheme val="minor"/>
      </rPr>
      <t>E</t>
    </r>
    <r>
      <rPr>
        <b/>
        <sz val="11"/>
        <rFont val="Calibri"/>
        <family val="2"/>
        <scheme val="minor"/>
      </rPr>
      <t xml:space="preserve">. </t>
    </r>
    <r>
      <rPr>
        <b/>
        <i/>
        <sz val="11"/>
        <rFont val="Calibri"/>
        <family val="2"/>
        <scheme val="minor"/>
      </rPr>
      <t>coli</t>
    </r>
    <r>
      <rPr>
        <b/>
        <sz val="11"/>
        <rFont val="Calibri"/>
        <family val="2"/>
        <scheme val="minor"/>
      </rPr>
      <t xml:space="preserve"> log CFU or MPN/100 ml)</t>
    </r>
  </si>
  <si>
    <r>
      <t xml:space="preserve">STV 
(Generic </t>
    </r>
    <r>
      <rPr>
        <b/>
        <i/>
        <sz val="11"/>
        <rFont val="Calibri"/>
        <family val="2"/>
        <scheme val="minor"/>
      </rPr>
      <t>E</t>
    </r>
    <r>
      <rPr>
        <b/>
        <sz val="11"/>
        <rFont val="Calibri"/>
        <family val="2"/>
        <scheme val="minor"/>
      </rPr>
      <t xml:space="preserve">. </t>
    </r>
    <r>
      <rPr>
        <b/>
        <i/>
        <sz val="11"/>
        <rFont val="Calibri"/>
        <family val="2"/>
        <scheme val="minor"/>
      </rPr>
      <t>coli</t>
    </r>
    <r>
      <rPr>
        <b/>
        <sz val="11"/>
        <rFont val="Calibri"/>
        <family val="2"/>
        <scheme val="minor"/>
      </rPr>
      <t xml:space="preserve"> log CFU or MPN/100 ml)</t>
    </r>
  </si>
  <si>
    <r>
      <t xml:space="preserve">GM 
(Generic </t>
    </r>
    <r>
      <rPr>
        <b/>
        <i/>
        <sz val="11"/>
        <rFont val="Calibri"/>
        <family val="2"/>
        <scheme val="minor"/>
      </rPr>
      <t>E</t>
    </r>
    <r>
      <rPr>
        <b/>
        <sz val="11"/>
        <rFont val="Calibri"/>
        <family val="2"/>
        <scheme val="minor"/>
      </rPr>
      <t>.</t>
    </r>
    <r>
      <rPr>
        <b/>
        <i/>
        <sz val="11"/>
        <rFont val="Calibri"/>
        <family val="2"/>
        <scheme val="minor"/>
      </rPr>
      <t xml:space="preserve"> coli </t>
    </r>
    <r>
      <rPr>
        <b/>
        <sz val="11"/>
        <rFont val="Calibri"/>
        <family val="2"/>
        <scheme val="minor"/>
      </rPr>
      <t xml:space="preserve">     CFU or MPN/100 ml)</t>
    </r>
  </si>
  <si>
    <r>
      <t xml:space="preserve">STV 
(Generic </t>
    </r>
    <r>
      <rPr>
        <b/>
        <i/>
        <sz val="11"/>
        <rFont val="Calibri"/>
        <family val="2"/>
        <scheme val="minor"/>
      </rPr>
      <t>E</t>
    </r>
    <r>
      <rPr>
        <b/>
        <sz val="11"/>
        <rFont val="Calibri"/>
        <family val="2"/>
        <scheme val="minor"/>
      </rPr>
      <t xml:space="preserve">. </t>
    </r>
    <r>
      <rPr>
        <b/>
        <i/>
        <sz val="11"/>
        <rFont val="Calibri"/>
        <family val="2"/>
        <scheme val="minor"/>
      </rPr>
      <t>coli</t>
    </r>
    <r>
      <rPr>
        <b/>
        <sz val="11"/>
        <rFont val="Calibri"/>
        <family val="2"/>
        <scheme val="minor"/>
      </rPr>
      <t xml:space="preserve">    CFU or MPN/100 ml)</t>
    </r>
  </si>
  <si>
    <r>
      <t xml:space="preserve">GM 
(Generic </t>
    </r>
    <r>
      <rPr>
        <b/>
        <i/>
        <sz val="11"/>
        <rFont val="Calibri"/>
        <family val="2"/>
        <scheme val="minor"/>
      </rPr>
      <t>E</t>
    </r>
    <r>
      <rPr>
        <b/>
        <sz val="11"/>
        <rFont val="Calibri"/>
        <family val="2"/>
        <scheme val="minor"/>
      </rPr>
      <t>.</t>
    </r>
    <r>
      <rPr>
        <b/>
        <i/>
        <sz val="11"/>
        <rFont val="Calibri"/>
        <family val="2"/>
        <scheme val="minor"/>
      </rPr>
      <t xml:space="preserve"> coli </t>
    </r>
    <r>
      <rPr>
        <b/>
        <sz val="11"/>
        <rFont val="Calibri"/>
        <family val="2"/>
        <scheme val="minor"/>
      </rPr>
      <t xml:space="preserve">    CFU or MPN/100 ml)</t>
    </r>
  </si>
  <si>
    <r>
      <t xml:space="preserve">GM 
(Generic </t>
    </r>
    <r>
      <rPr>
        <b/>
        <i/>
        <sz val="11"/>
        <rFont val="Calibri"/>
        <family val="2"/>
        <scheme val="minor"/>
      </rPr>
      <t>E</t>
    </r>
    <r>
      <rPr>
        <b/>
        <sz val="11"/>
        <rFont val="Calibri"/>
        <family val="2"/>
        <scheme val="minor"/>
      </rPr>
      <t>.</t>
    </r>
    <r>
      <rPr>
        <b/>
        <i/>
        <sz val="11"/>
        <rFont val="Calibri"/>
        <family val="2"/>
        <scheme val="minor"/>
      </rPr>
      <t xml:space="preserve"> coli </t>
    </r>
    <r>
      <rPr>
        <b/>
        <sz val="11"/>
        <rFont val="Calibri"/>
        <family val="2"/>
        <scheme val="minor"/>
      </rPr>
      <t xml:space="preserve">      CFU or MPN/100 ml)</t>
    </r>
  </si>
  <si>
    <r>
      <t xml:space="preserve">STV 
(Generic </t>
    </r>
    <r>
      <rPr>
        <b/>
        <i/>
        <sz val="11"/>
        <rFont val="Calibri"/>
        <family val="2"/>
        <scheme val="minor"/>
      </rPr>
      <t>E</t>
    </r>
    <r>
      <rPr>
        <b/>
        <sz val="11"/>
        <rFont val="Calibri"/>
        <family val="2"/>
        <scheme val="minor"/>
      </rPr>
      <t xml:space="preserve">. </t>
    </r>
    <r>
      <rPr>
        <b/>
        <i/>
        <sz val="11"/>
        <rFont val="Calibri"/>
        <family val="2"/>
        <scheme val="minor"/>
      </rPr>
      <t xml:space="preserve">coli    </t>
    </r>
    <r>
      <rPr>
        <b/>
        <sz val="11"/>
        <rFont val="Calibri"/>
        <family val="2"/>
        <scheme val="minor"/>
      </rPr>
      <t xml:space="preserve"> CFU or MPN/100 ml)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</si>
</sst>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25">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u/>
      <sz val="11"/>
      <color theme="10"/>
      <name val="Calibri"/>
      <family val="2"/>
      <scheme val="minor"/>
    </font>
    <font>
      <u/>
      <sz val="11"/>
      <color theme="11"/>
      <name val="Calibri"/>
      <family val="2"/>
      <scheme val="minor"/>
    </font>
    <font>
      <b/>
      <sz val="14"/>
      <color theme="1"/>
      <name val="Calibri"/>
      <family val="2"/>
      <scheme val="minor"/>
    </font>
    <font>
      <b/>
      <sz val="10"/>
      <name val="Calibri"/>
      <family val="2"/>
      <scheme val="minor"/>
    </font>
    <font>
      <b/>
      <sz val="11"/>
      <name val="Calibri"/>
      <family val="2"/>
      <scheme val="minor"/>
    </font>
    <font>
      <b/>
      <sz val="11"/>
      <color rgb="FFFF0000"/>
      <name val="Calibri"/>
      <family val="2"/>
      <scheme val="minor"/>
    </font>
    <font>
      <b/>
      <sz val="10"/>
      <name val="Calibri"/>
      <family val="2"/>
      <scheme val="minor"/>
    </font>
    <font>
      <b/>
      <sz val="14"/>
      <color rgb="FF000000"/>
      <name val="Calibri"/>
      <family val="2"/>
      <scheme val="minor"/>
    </font>
    <font>
      <sz val="14"/>
      <color theme="1"/>
      <name val="Calibri"/>
      <family val="2"/>
      <scheme val="minor"/>
    </font>
    <font>
      <sz val="8"/>
      <name val="Calibri"/>
      <family val="2"/>
      <scheme val="minor"/>
    </font>
    <font>
      <b/>
      <sz val="12"/>
      <name val="Calibri"/>
      <family val="2"/>
      <scheme val="minor"/>
    </font>
    <font>
      <b/>
      <i/>
      <sz val="11"/>
      <color theme="1"/>
      <name val="Calibri"/>
      <family val="2"/>
      <scheme val="minor"/>
    </font>
    <font>
      <b/>
      <sz val="14"/>
      <name val="Calibri"/>
      <family val="2"/>
      <scheme val="minor"/>
    </font>
    <font>
      <sz val="12"/>
      <color theme="1"/>
      <name val="Calibri"/>
      <family val="2"/>
      <scheme val="minor"/>
    </font>
    <font>
      <sz val="10.5"/>
      <color theme="1"/>
      <name val="+mj-lt"/>
    </font>
    <font>
      <b/>
      <sz val="12"/>
      <color rgb="FF000000"/>
      <name val="Calibri"/>
      <family val="2"/>
      <scheme val="minor"/>
    </font>
    <font>
      <sz val="12"/>
      <color rgb="FF000000"/>
      <name val="Calibri"/>
      <family val="2"/>
      <scheme val="minor"/>
    </font>
    <font>
      <b/>
      <i/>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14999847407452621"/>
        <bgColor theme="4"/>
      </patternFill>
    </fill>
    <fill>
      <patternFill patternType="solid">
        <fgColor rgb="FFFCF6DA"/>
        <bgColor indexed="64"/>
      </patternFill>
    </fill>
    <fill>
      <patternFill patternType="solid">
        <fgColor theme="0" tint="-0.14996795556505021"/>
        <bgColor indexed="64"/>
      </patternFill>
    </fill>
  </fills>
  <borders count="15">
    <border>
      <left/>
      <right/>
      <top/>
      <bottom/>
      <diagonal/>
    </border>
    <border>
      <left style="medium">
        <color auto="1"/>
      </left>
      <right style="medium">
        <color auto="1"/>
      </right>
      <top style="medium">
        <color auto="1"/>
      </top>
      <bottom style="medium">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style="thick">
        <color auto="1"/>
      </bottom>
      <diagonal/>
    </border>
    <border>
      <left/>
      <right/>
      <top/>
      <bottom style="medium">
        <color auto="1"/>
      </bottom>
      <diagonal/>
    </border>
    <border>
      <left/>
      <right/>
      <top/>
      <bottom style="thick">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s>
  <cellStyleXfs count="106">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84">
    <xf numFmtId="0" fontId="0" fillId="0" borderId="0" xfId="0"/>
    <xf numFmtId="0" fontId="7" fillId="0" borderId="0" xfId="99"/>
    <xf numFmtId="0" fontId="15" fillId="0" borderId="0" xfId="0" applyFont="1"/>
    <xf numFmtId="0" fontId="0" fillId="0" borderId="0" xfId="0" applyProtection="1">
      <protection hidden="1"/>
    </xf>
    <xf numFmtId="0" fontId="0" fillId="0" borderId="0" xfId="0" applyAlignment="1" applyProtection="1">
      <alignment horizontal="left" vertical="top"/>
      <protection hidden="1"/>
    </xf>
    <xf numFmtId="0" fontId="11" fillId="0" borderId="0" xfId="0" applyFont="1" applyFill="1" applyBorder="1" applyAlignment="1" applyProtection="1">
      <alignment vertical="center"/>
      <protection hidden="1"/>
    </xf>
    <xf numFmtId="0" fontId="0" fillId="0" borderId="0" xfId="0" applyFill="1" applyBorder="1" applyAlignment="1" applyProtection="1">
      <protection hidden="1"/>
    </xf>
    <xf numFmtId="0" fontId="3" fillId="2" borderId="1" xfId="0" applyFont="1" applyFill="1" applyBorder="1" applyAlignment="1" applyProtection="1">
      <alignment horizontal="center" vertical="top" wrapText="1"/>
      <protection hidden="1"/>
    </xf>
    <xf numFmtId="0" fontId="3" fillId="4" borderId="1" xfId="0" applyFont="1" applyFill="1" applyBorder="1" applyAlignment="1" applyProtection="1">
      <alignment horizontal="center" vertical="top" wrapText="1"/>
      <protection hidden="1"/>
    </xf>
    <xf numFmtId="0" fontId="0" fillId="0" borderId="0" xfId="0" applyFill="1" applyBorder="1" applyProtection="1">
      <protection hidden="1"/>
    </xf>
    <xf numFmtId="0" fontId="0" fillId="0" borderId="0" xfId="0" applyFont="1" applyProtection="1">
      <protection hidden="1"/>
    </xf>
    <xf numFmtId="2" fontId="0" fillId="0" borderId="0" xfId="0" applyNumberFormat="1" applyFont="1" applyProtection="1">
      <protection hidden="1"/>
    </xf>
    <xf numFmtId="2" fontId="0" fillId="0" borderId="0" xfId="0" applyNumberFormat="1" applyProtection="1">
      <protection hidden="1"/>
    </xf>
    <xf numFmtId="0" fontId="21" fillId="0" borderId="0" xfId="0" applyFont="1" applyAlignment="1">
      <alignment horizontal="left" vertical="center" indent="2"/>
    </xf>
    <xf numFmtId="0" fontId="12" fillId="0" borderId="0" xfId="0" applyFont="1" applyAlignment="1" applyProtection="1">
      <alignment horizontal="left" vertical="top" wrapText="1"/>
      <protection hidden="1"/>
    </xf>
    <xf numFmtId="0" fontId="0" fillId="0" borderId="0" xfId="0" applyFill="1" applyBorder="1" applyAlignment="1" applyProtection="1">
      <alignment horizontal="left" vertical="top"/>
      <protection hidden="1"/>
    </xf>
    <xf numFmtId="0" fontId="0" fillId="0" borderId="0" xfId="0" applyFont="1" applyFill="1" applyBorder="1" applyProtection="1">
      <protection hidden="1"/>
    </xf>
    <xf numFmtId="0" fontId="14" fillId="0" borderId="0" xfId="0" applyFont="1" applyAlignment="1">
      <alignment horizontal="left" vertical="center"/>
    </xf>
    <xf numFmtId="0" fontId="0" fillId="0" borderId="0" xfId="0" applyAlignment="1">
      <alignment horizontal="left" vertical="center"/>
    </xf>
    <xf numFmtId="0" fontId="3" fillId="0" borderId="1" xfId="0" applyFont="1" applyBorder="1" applyAlignment="1" applyProtection="1">
      <alignment horizontal="center" vertical="center"/>
      <protection hidden="1"/>
    </xf>
    <xf numFmtId="0" fontId="11" fillId="0" borderId="0" xfId="0" applyFont="1" applyFill="1" applyBorder="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1" xfId="0" applyFont="1" applyBorder="1" applyAlignment="1" applyProtection="1">
      <alignment horizontal="center" vertical="center"/>
      <protection hidden="1"/>
    </xf>
    <xf numFmtId="14" fontId="0" fillId="0" borderId="1" xfId="0" applyNumberFormat="1" applyFont="1" applyFill="1" applyBorder="1" applyAlignment="1" applyProtection="1">
      <alignment horizontal="center" vertical="center"/>
      <protection hidden="1"/>
    </xf>
    <xf numFmtId="0" fontId="0" fillId="2" borderId="1" xfId="0" applyFont="1" applyFill="1" applyBorder="1" applyAlignment="1" applyProtection="1">
      <alignment horizontal="center" vertical="center"/>
      <protection hidden="1"/>
    </xf>
    <xf numFmtId="2" fontId="0" fillId="0" borderId="1" xfId="0" applyNumberFormat="1" applyFont="1" applyFill="1" applyBorder="1" applyAlignment="1" applyProtection="1">
      <alignment horizontal="center" vertical="center"/>
      <protection hidden="1"/>
    </xf>
    <xf numFmtId="164" fontId="0" fillId="0" borderId="1" xfId="0" applyNumberFormat="1" applyFont="1" applyFill="1" applyBorder="1" applyAlignment="1" applyProtection="1">
      <alignment horizontal="left" vertical="center"/>
      <protection hidden="1"/>
    </xf>
    <xf numFmtId="0" fontId="0" fillId="0" borderId="1" xfId="0" applyFont="1" applyBorder="1" applyAlignment="1" applyProtection="1">
      <alignment horizontal="left" vertical="center"/>
      <protection hidden="1"/>
    </xf>
    <xf numFmtId="0" fontId="0" fillId="0" borderId="1" xfId="0" applyFont="1" applyFill="1" applyBorder="1" applyAlignment="1" applyProtection="1">
      <alignment horizontal="left" vertical="center"/>
      <protection hidden="1"/>
    </xf>
    <xf numFmtId="1" fontId="0" fillId="0" borderId="1" xfId="0" applyNumberFormat="1" applyFont="1" applyFill="1" applyBorder="1" applyAlignment="1" applyProtection="1">
      <alignment horizontal="left" vertical="center"/>
      <protection hidden="1"/>
    </xf>
    <xf numFmtId="0" fontId="3" fillId="0" borderId="1" xfId="0" applyFont="1" applyFill="1" applyBorder="1" applyAlignment="1" applyProtection="1">
      <alignment horizontal="center" vertical="center"/>
      <protection hidden="1"/>
    </xf>
    <xf numFmtId="1" fontId="0" fillId="0" borderId="0" xfId="0" applyNumberFormat="1" applyFill="1" applyBorder="1" applyAlignment="1" applyProtection="1">
      <alignment horizontal="center" vertical="center"/>
      <protection hidden="1"/>
    </xf>
    <xf numFmtId="164" fontId="0" fillId="0" borderId="0" xfId="0" applyNumberFormat="1" applyFont="1" applyFill="1" applyBorder="1" applyAlignment="1" applyProtection="1">
      <alignment horizontal="center" vertical="center"/>
      <protection hidden="1"/>
    </xf>
    <xf numFmtId="0" fontId="5" fillId="0" borderId="0" xfId="0" applyFont="1" applyFill="1" applyBorder="1" applyAlignment="1" applyProtection="1">
      <alignment horizontal="center" vertical="center"/>
      <protection hidden="1"/>
    </xf>
    <xf numFmtId="2" fontId="6" fillId="0" borderId="0" xfId="0" applyNumberFormat="1" applyFont="1" applyFill="1" applyBorder="1" applyAlignment="1" applyProtection="1">
      <alignment horizontal="center" vertical="center"/>
      <protection hidden="1"/>
    </xf>
    <xf numFmtId="0" fontId="6" fillId="0" borderId="0" xfId="0" applyFont="1" applyFill="1" applyBorder="1" applyAlignment="1" applyProtection="1">
      <alignment horizontal="center" vertical="center"/>
      <protection hidden="1"/>
    </xf>
    <xf numFmtId="1" fontId="6" fillId="0" borderId="0" xfId="0" applyNumberFormat="1" applyFont="1" applyFill="1" applyBorder="1" applyAlignment="1" applyProtection="1">
      <alignment horizontal="center" vertical="center"/>
      <protection hidden="1"/>
    </xf>
    <xf numFmtId="2" fontId="10" fillId="0" borderId="0" xfId="0" applyNumberFormat="1" applyFont="1" applyFill="1" applyBorder="1" applyAlignment="1" applyProtection="1">
      <alignment horizontal="center" vertical="center"/>
      <protection hidden="1"/>
    </xf>
    <xf numFmtId="2" fontId="13" fillId="0" borderId="0" xfId="0" applyNumberFormat="1" applyFont="1" applyFill="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3" fillId="0" borderId="0"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2" fontId="5" fillId="0" borderId="0" xfId="0" applyNumberFormat="1" applyFont="1" applyFill="1" applyBorder="1" applyAlignment="1" applyProtection="1">
      <alignment horizontal="center" vertical="center" wrapText="1"/>
      <protection hidden="1"/>
    </xf>
    <xf numFmtId="0" fontId="7" fillId="0" borderId="0" xfId="99" applyAlignment="1">
      <alignment horizontal="left" vertical="center"/>
    </xf>
    <xf numFmtId="1" fontId="3" fillId="0" borderId="1" xfId="0" applyNumberFormat="1" applyFont="1" applyFill="1" applyBorder="1" applyAlignment="1" applyProtection="1">
      <alignment horizontal="center" vertical="center"/>
      <protection hidden="1"/>
    </xf>
    <xf numFmtId="1" fontId="3" fillId="0" borderId="1" xfId="0" applyNumberFormat="1" applyFont="1" applyBorder="1" applyAlignment="1" applyProtection="1">
      <alignment horizontal="center" vertical="center"/>
      <protection hidden="1"/>
    </xf>
    <xf numFmtId="0" fontId="17" fillId="0" borderId="0"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top" wrapText="1"/>
      <protection hidden="1"/>
    </xf>
    <xf numFmtId="0" fontId="12" fillId="0" borderId="5" xfId="0" applyFont="1" applyBorder="1" applyAlignment="1" applyProtection="1">
      <alignment horizontal="left" vertical="top" wrapText="1"/>
      <protection hidden="1"/>
    </xf>
    <xf numFmtId="0" fontId="0" fillId="0" borderId="1" xfId="0" applyFont="1" applyBorder="1" applyAlignment="1" applyProtection="1">
      <alignment horizontal="center" vertical="center"/>
      <protection locked="0" hidden="1"/>
    </xf>
    <xf numFmtId="14" fontId="0" fillId="0" borderId="1" xfId="0" applyNumberFormat="1" applyFont="1" applyFill="1" applyBorder="1" applyAlignment="1" applyProtection="1">
      <alignment horizontal="center" vertical="center"/>
      <protection locked="0" hidden="1"/>
    </xf>
    <xf numFmtId="0" fontId="0" fillId="0" borderId="1" xfId="0" applyFont="1" applyFill="1" applyBorder="1" applyAlignment="1" applyProtection="1">
      <alignment horizontal="center" vertical="center"/>
      <protection locked="0" hidden="1"/>
    </xf>
    <xf numFmtId="0" fontId="0" fillId="2" borderId="1" xfId="0" applyFont="1" applyFill="1" applyBorder="1" applyAlignment="1" applyProtection="1">
      <alignment horizontal="center" vertical="center"/>
      <protection locked="0" hidden="1"/>
    </xf>
    <xf numFmtId="164" fontId="0" fillId="0" borderId="1" xfId="0" applyNumberFormat="1" applyFont="1" applyFill="1" applyBorder="1" applyAlignment="1" applyProtection="1">
      <alignment horizontal="left" vertical="center"/>
      <protection locked="0" hidden="1"/>
    </xf>
    <xf numFmtId="0" fontId="2" fillId="0" borderId="0" xfId="0" applyFont="1" applyAlignment="1" applyProtection="1">
      <alignment horizontal="left" vertical="center"/>
      <protection hidden="1"/>
    </xf>
    <xf numFmtId="0" fontId="9" fillId="0" borderId="0" xfId="0" applyFont="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2" fontId="3" fillId="0" borderId="1" xfId="0" applyNumberFormat="1" applyFont="1" applyFill="1" applyBorder="1" applyAlignment="1" applyProtection="1">
      <alignment horizontal="center" vertical="center"/>
      <protection hidden="1"/>
    </xf>
    <xf numFmtId="0" fontId="0" fillId="0" borderId="1" xfId="0" applyFont="1" applyFill="1" applyBorder="1" applyAlignment="1" applyProtection="1">
      <alignment horizontal="center" vertical="center"/>
      <protection hidden="1"/>
    </xf>
    <xf numFmtId="2" fontId="3" fillId="0" borderId="1" xfId="0" applyNumberFormat="1" applyFont="1" applyBorder="1" applyAlignment="1" applyProtection="1">
      <alignment horizontal="center" vertical="center"/>
      <protection hidden="1"/>
    </xf>
    <xf numFmtId="0" fontId="22" fillId="0" borderId="0" xfId="0" applyFont="1" applyFill="1" applyAlignment="1">
      <alignment horizontal="left" vertical="center"/>
    </xf>
    <xf numFmtId="0" fontId="11" fillId="4" borderId="1" xfId="0" applyFont="1" applyFill="1" applyBorder="1" applyAlignment="1" applyProtection="1">
      <alignment horizontal="center" vertical="top" wrapText="1"/>
      <protection hidden="1"/>
    </xf>
    <xf numFmtId="0" fontId="0" fillId="0" borderId="0" xfId="0" applyAlignment="1" applyProtection="1">
      <alignment horizontal="left" vertical="top"/>
    </xf>
    <xf numFmtId="0" fontId="0" fillId="0" borderId="0" xfId="0" applyFill="1" applyBorder="1" applyAlignment="1" applyProtection="1">
      <alignment horizontal="left" vertical="top"/>
    </xf>
    <xf numFmtId="0" fontId="9" fillId="0" borderId="0" xfId="0" applyFont="1" applyAlignment="1" applyProtection="1">
      <alignment horizontal="left" vertical="center" wrapText="1"/>
    </xf>
    <xf numFmtId="0" fontId="0" fillId="0" borderId="0" xfId="0" applyProtection="1"/>
    <xf numFmtId="0" fontId="20" fillId="0" borderId="0" xfId="0" applyFont="1" applyAlignment="1" applyProtection="1">
      <alignment horizontal="left" vertical="center" wrapText="1"/>
    </xf>
    <xf numFmtId="0" fontId="12" fillId="0" borderId="0" xfId="0" applyFont="1" applyAlignment="1" applyProtection="1">
      <alignment horizontal="left" vertical="top" wrapText="1"/>
    </xf>
    <xf numFmtId="0" fontId="2" fillId="0" borderId="0" xfId="0" applyFont="1" applyAlignment="1" applyProtection="1">
      <alignment horizontal="left" vertical="center"/>
    </xf>
    <xf numFmtId="0" fontId="12" fillId="0" borderId="5" xfId="0" applyFont="1" applyBorder="1" applyAlignment="1" applyProtection="1">
      <alignment horizontal="left" vertical="top" wrapText="1"/>
    </xf>
    <xf numFmtId="0" fontId="17" fillId="0" borderId="0" xfId="0" applyFont="1" applyFill="1" applyBorder="1" applyAlignment="1" applyProtection="1">
      <alignment horizontal="center"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Alignment="1" applyProtection="1">
      <alignment horizontal="center" vertical="center"/>
    </xf>
    <xf numFmtId="0" fontId="3" fillId="2" borderId="1" xfId="0" applyFont="1" applyFill="1" applyBorder="1" applyAlignment="1" applyProtection="1">
      <alignment horizontal="center" vertical="top" wrapText="1"/>
    </xf>
    <xf numFmtId="0" fontId="3" fillId="4" borderId="1" xfId="0" applyFont="1" applyFill="1" applyBorder="1" applyAlignment="1" applyProtection="1">
      <alignment horizontal="center" vertical="top" wrapText="1"/>
    </xf>
    <xf numFmtId="0" fontId="11" fillId="4" borderId="1" xfId="0" applyFont="1" applyFill="1" applyBorder="1" applyAlignment="1" applyProtection="1">
      <alignment horizontal="center" vertical="top" wrapText="1"/>
    </xf>
    <xf numFmtId="0" fontId="3" fillId="0" borderId="0" xfId="0" applyFont="1" applyFill="1" applyBorder="1" applyAlignment="1" applyProtection="1">
      <alignment horizontal="center" vertical="top" wrapText="1"/>
    </xf>
    <xf numFmtId="0" fontId="11" fillId="0" borderId="0" xfId="0" applyFont="1" applyFill="1" applyBorder="1" applyAlignment="1" applyProtection="1">
      <alignment vertical="center"/>
    </xf>
    <xf numFmtId="0" fontId="0" fillId="0" borderId="0" xfId="0" applyFill="1" applyBorder="1" applyAlignment="1" applyProtection="1"/>
    <xf numFmtId="0" fontId="0" fillId="0" borderId="1" xfId="0" applyFont="1" applyBorder="1" applyAlignment="1" applyProtection="1">
      <alignment horizontal="center" vertical="center"/>
    </xf>
    <xf numFmtId="14" fontId="0" fillId="0" borderId="1" xfId="0" applyNumberFormat="1"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2" fontId="0" fillId="0" borderId="1" xfId="0" applyNumberFormat="1" applyFont="1" applyFill="1" applyBorder="1" applyAlignment="1" applyProtection="1">
      <alignment horizontal="center" vertical="center"/>
    </xf>
    <xf numFmtId="164" fontId="0" fillId="0" borderId="1" xfId="0" applyNumberFormat="1" applyFont="1" applyFill="1" applyBorder="1" applyAlignment="1" applyProtection="1">
      <alignment horizontal="left" vertical="center"/>
    </xf>
    <xf numFmtId="164" fontId="0" fillId="0" borderId="0" xfId="0" applyNumberFormat="1" applyFont="1" applyFill="1" applyBorder="1" applyAlignment="1" applyProtection="1">
      <alignment horizontal="center" vertical="center"/>
    </xf>
    <xf numFmtId="0" fontId="0" fillId="0" borderId="1" xfId="0" applyFont="1" applyBorder="1" applyAlignment="1" applyProtection="1">
      <alignment horizontal="left" vertical="center"/>
    </xf>
    <xf numFmtId="2" fontId="3" fillId="0" borderId="1" xfId="0" applyNumberFormat="1" applyFont="1" applyBorder="1" applyAlignment="1" applyProtection="1">
      <alignment horizontal="center" vertical="center"/>
    </xf>
    <xf numFmtId="1" fontId="3" fillId="0" borderId="1" xfId="0" applyNumberFormat="1" applyFont="1" applyBorder="1" applyAlignment="1" applyProtection="1">
      <alignment horizontal="center" vertical="center"/>
    </xf>
    <xf numFmtId="0" fontId="5" fillId="0" borderId="0" xfId="0" applyFont="1" applyFill="1" applyBorder="1" applyAlignment="1" applyProtection="1">
      <alignment horizontal="center" vertical="center"/>
    </xf>
    <xf numFmtId="0" fontId="0" fillId="0" borderId="1" xfId="0" applyFont="1" applyFill="1" applyBorder="1" applyAlignment="1" applyProtection="1">
      <alignment horizontal="left" vertical="center"/>
    </xf>
    <xf numFmtId="1" fontId="3" fillId="0" borderId="1" xfId="0" applyNumberFormat="1" applyFont="1" applyFill="1" applyBorder="1" applyAlignment="1" applyProtection="1">
      <alignment horizontal="center" vertical="center"/>
    </xf>
    <xf numFmtId="2" fontId="3"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1" fontId="0" fillId="0" borderId="0" xfId="0" applyNumberFormat="1" applyFill="1" applyBorder="1" applyAlignment="1" applyProtection="1">
      <alignment horizontal="center" vertical="center"/>
    </xf>
    <xf numFmtId="1" fontId="0" fillId="0" borderId="1" xfId="0" applyNumberFormat="1" applyFont="1" applyFill="1" applyBorder="1" applyAlignment="1" applyProtection="1">
      <alignment horizontal="left" vertical="center"/>
    </xf>
    <xf numFmtId="2" fontId="10" fillId="0" borderId="0" xfId="0" applyNumberFormat="1" applyFont="1" applyFill="1" applyBorder="1" applyAlignment="1" applyProtection="1">
      <alignment horizontal="center" vertical="center"/>
    </xf>
    <xf numFmtId="2" fontId="13" fillId="0" borderId="0" xfId="0" applyNumberFormat="1" applyFont="1" applyFill="1" applyBorder="1" applyAlignment="1" applyProtection="1">
      <alignment horizontal="center" vertical="center"/>
    </xf>
    <xf numFmtId="2" fontId="6" fillId="0" borderId="0" xfId="0" applyNumberFormat="1"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1" fontId="6" fillId="0" borderId="0"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0" fillId="0" borderId="0" xfId="0" applyFont="1" applyFill="1" applyBorder="1" applyAlignment="1" applyProtection="1">
      <alignment horizontal="center" vertical="center"/>
    </xf>
    <xf numFmtId="2" fontId="5" fillId="0" borderId="0" xfId="0" applyNumberFormat="1" applyFont="1" applyFill="1" applyBorder="1" applyAlignment="1" applyProtection="1">
      <alignment horizontal="center" vertical="center" wrapText="1"/>
    </xf>
    <xf numFmtId="0" fontId="0" fillId="0" borderId="0" xfId="0" applyFont="1" applyProtection="1"/>
    <xf numFmtId="2" fontId="0" fillId="0" borderId="0" xfId="0" applyNumberFormat="1" applyFont="1" applyProtection="1"/>
    <xf numFmtId="0" fontId="0" fillId="0" borderId="0" xfId="0" applyFont="1" applyFill="1" applyBorder="1" applyProtection="1"/>
    <xf numFmtId="2" fontId="0" fillId="0" borderId="0" xfId="0" applyNumberFormat="1" applyProtection="1"/>
    <xf numFmtId="0" fontId="0" fillId="0" borderId="0" xfId="0" applyFill="1" applyBorder="1" applyProtection="1"/>
    <xf numFmtId="0" fontId="9" fillId="0" borderId="0" xfId="0" applyFont="1" applyAlignment="1">
      <alignment horizontal="left" vertical="center" wrapText="1"/>
    </xf>
    <xf numFmtId="0" fontId="4" fillId="0" borderId="0" xfId="0" applyFont="1" applyAlignment="1">
      <alignment horizontal="left" vertical="center" wrapText="1"/>
    </xf>
    <xf numFmtId="0" fontId="7" fillId="0" borderId="6" xfId="99" applyBorder="1" applyAlignment="1">
      <alignment horizontal="left" vertical="center" wrapText="1"/>
    </xf>
    <xf numFmtId="0" fontId="20" fillId="0" borderId="6" xfId="0" applyFont="1" applyBorder="1" applyAlignment="1">
      <alignment horizontal="left" vertical="center" wrapText="1"/>
    </xf>
    <xf numFmtId="0" fontId="3" fillId="5" borderId="2" xfId="0" applyFont="1" applyFill="1" applyBorder="1" applyAlignment="1" applyProtection="1">
      <alignment horizontal="left" vertical="center" wrapText="1"/>
    </xf>
    <xf numFmtId="0" fontId="3" fillId="5" borderId="3" xfId="0" applyFont="1" applyFill="1" applyBorder="1" applyAlignment="1" applyProtection="1">
      <alignment horizontal="left" vertical="center" wrapText="1"/>
    </xf>
    <xf numFmtId="2" fontId="3" fillId="5" borderId="2" xfId="0" applyNumberFormat="1" applyFont="1" applyFill="1" applyBorder="1" applyAlignment="1" applyProtection="1">
      <alignment horizontal="center" vertical="center"/>
    </xf>
    <xf numFmtId="2" fontId="3" fillId="5" borderId="3" xfId="0" applyNumberFormat="1" applyFont="1" applyFill="1" applyBorder="1" applyAlignment="1" applyProtection="1">
      <alignment horizontal="center" vertical="center"/>
    </xf>
    <xf numFmtId="0" fontId="3" fillId="5" borderId="2" xfId="0" applyFont="1" applyFill="1" applyBorder="1" applyAlignment="1" applyProtection="1">
      <alignment horizontal="center" vertical="center"/>
    </xf>
    <xf numFmtId="0" fontId="3" fillId="5" borderId="3" xfId="0" applyFont="1" applyFill="1" applyBorder="1" applyAlignment="1" applyProtection="1">
      <alignment horizontal="center" vertical="center"/>
    </xf>
    <xf numFmtId="0" fontId="11" fillId="5" borderId="2" xfId="0" applyFont="1" applyFill="1" applyBorder="1" applyAlignment="1" applyProtection="1">
      <alignment horizontal="left" vertical="center"/>
    </xf>
    <xf numFmtId="0" fontId="11" fillId="5" borderId="4" xfId="0" applyFont="1" applyFill="1" applyBorder="1" applyAlignment="1" applyProtection="1">
      <alignment horizontal="left" vertical="center"/>
    </xf>
    <xf numFmtId="0" fontId="11" fillId="5" borderId="3" xfId="0" applyFont="1" applyFill="1" applyBorder="1" applyAlignment="1" applyProtection="1">
      <alignment horizontal="left" vertical="center"/>
    </xf>
    <xf numFmtId="0" fontId="0" fillId="5" borderId="2" xfId="0" applyFont="1" applyFill="1" applyBorder="1" applyAlignment="1" applyProtection="1">
      <alignment horizontal="left" vertical="center"/>
    </xf>
    <xf numFmtId="0" fontId="0" fillId="5" borderId="3" xfId="0" applyFont="1" applyFill="1" applyBorder="1" applyAlignment="1" applyProtection="1">
      <alignment horizontal="left" vertical="center"/>
    </xf>
    <xf numFmtId="0" fontId="3" fillId="5" borderId="2"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0" fontId="9" fillId="0" borderId="0" xfId="0"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4" fillId="0" borderId="0" xfId="0" applyFont="1" applyBorder="1" applyAlignment="1" applyProtection="1">
      <alignment horizontal="left" vertical="center" wrapText="1"/>
      <protection hidden="1"/>
    </xf>
    <xf numFmtId="0" fontId="1" fillId="0" borderId="0" xfId="0" applyFont="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2" fillId="0" borderId="0" xfId="0" applyFont="1" applyAlignment="1" applyProtection="1">
      <alignment horizontal="left" vertical="center"/>
      <protection hidden="1"/>
    </xf>
    <xf numFmtId="0" fontId="17" fillId="3" borderId="7" xfId="0" applyFont="1" applyFill="1" applyBorder="1" applyAlignment="1" applyProtection="1">
      <alignment horizontal="left" vertical="center" wrapText="1" indent="1"/>
      <protection hidden="1"/>
    </xf>
    <xf numFmtId="0" fontId="17" fillId="3" borderId="8" xfId="0" applyFont="1" applyFill="1" applyBorder="1" applyAlignment="1" applyProtection="1">
      <alignment horizontal="left" vertical="center" wrapText="1" indent="1"/>
      <protection hidden="1"/>
    </xf>
    <xf numFmtId="0" fontId="17" fillId="3" borderId="9" xfId="0" applyFont="1" applyFill="1" applyBorder="1" applyAlignment="1" applyProtection="1">
      <alignment horizontal="left" vertical="center" wrapText="1" indent="1"/>
      <protection hidden="1"/>
    </xf>
    <xf numFmtId="0" fontId="17" fillId="3" borderId="10" xfId="0" applyFont="1" applyFill="1" applyBorder="1" applyAlignment="1" applyProtection="1">
      <alignment horizontal="left" vertical="center" wrapText="1" indent="1"/>
      <protection hidden="1"/>
    </xf>
    <xf numFmtId="0" fontId="17" fillId="3" borderId="5" xfId="0" applyFont="1" applyFill="1" applyBorder="1" applyAlignment="1" applyProtection="1">
      <alignment horizontal="left" vertical="center" wrapText="1" indent="1"/>
      <protection hidden="1"/>
    </xf>
    <xf numFmtId="0" fontId="17" fillId="3" borderId="11" xfId="0" applyFont="1" applyFill="1" applyBorder="1" applyAlignment="1" applyProtection="1">
      <alignment horizontal="left" vertical="center" wrapText="1" indent="1"/>
      <protection hidden="1"/>
    </xf>
    <xf numFmtId="0" fontId="4" fillId="3" borderId="1" xfId="0" applyFont="1" applyFill="1" applyBorder="1" applyAlignment="1" applyProtection="1">
      <alignment horizontal="left" vertical="center" wrapText="1" indent="1"/>
      <protection hidden="1"/>
    </xf>
    <xf numFmtId="0" fontId="11" fillId="0" borderId="1" xfId="0" applyFont="1" applyFill="1" applyBorder="1" applyAlignment="1" applyProtection="1">
      <alignment horizontal="center" vertical="top"/>
      <protection hidden="1"/>
    </xf>
    <xf numFmtId="0" fontId="11" fillId="6" borderId="1"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center" vertical="center" wrapText="1"/>
      <protection hidden="1"/>
    </xf>
    <xf numFmtId="0" fontId="6" fillId="0" borderId="0" xfId="0" applyFont="1" applyFill="1" applyBorder="1" applyAlignment="1" applyProtection="1">
      <alignment horizontal="left" vertical="center" wrapText="1"/>
      <protection hidden="1"/>
    </xf>
    <xf numFmtId="0" fontId="3" fillId="0" borderId="12" xfId="0" applyFont="1" applyFill="1" applyBorder="1" applyAlignment="1" applyProtection="1">
      <alignment horizontal="center" vertical="center"/>
      <protection hidden="1"/>
    </xf>
    <xf numFmtId="0" fontId="3" fillId="0" borderId="14" xfId="0" applyFont="1" applyFill="1" applyBorder="1" applyAlignment="1" applyProtection="1">
      <alignment horizontal="center" vertical="center"/>
      <protection hidden="1"/>
    </xf>
    <xf numFmtId="0" fontId="3" fillId="0" borderId="13" xfId="0" applyFont="1" applyFill="1" applyBorder="1" applyAlignment="1" applyProtection="1">
      <alignment horizontal="center" vertical="center"/>
      <protection hidden="1"/>
    </xf>
    <xf numFmtId="0" fontId="0" fillId="0" borderId="1" xfId="0" applyFont="1" applyBorder="1" applyAlignment="1" applyProtection="1">
      <alignment horizontal="left" vertical="center" wrapText="1"/>
      <protection hidden="1"/>
    </xf>
    <xf numFmtId="2" fontId="3" fillId="0" borderId="12" xfId="0" applyNumberFormat="1" applyFont="1" applyBorder="1" applyAlignment="1" applyProtection="1">
      <alignment horizontal="center" vertical="center"/>
      <protection hidden="1"/>
    </xf>
    <xf numFmtId="2" fontId="3" fillId="0" borderId="13" xfId="0" applyNumberFormat="1" applyFont="1" applyBorder="1" applyAlignment="1" applyProtection="1">
      <alignment horizontal="center" vertical="center"/>
      <protection hidden="1"/>
    </xf>
    <xf numFmtId="1" fontId="3" fillId="0" borderId="12" xfId="0" applyNumberFormat="1" applyFont="1" applyBorder="1" applyAlignment="1" applyProtection="1">
      <alignment horizontal="center" vertical="center" wrapText="1"/>
      <protection hidden="1"/>
    </xf>
    <xf numFmtId="1" fontId="3" fillId="0" borderId="14" xfId="0" applyNumberFormat="1" applyFont="1" applyBorder="1" applyAlignment="1" applyProtection="1">
      <alignment horizontal="center" vertical="center" wrapText="1"/>
      <protection hidden="1"/>
    </xf>
    <xf numFmtId="1" fontId="3" fillId="0" borderId="13" xfId="0" applyNumberFormat="1" applyFont="1" applyBorder="1" applyAlignment="1" applyProtection="1">
      <alignment horizontal="center" vertical="center" wrapText="1"/>
      <protection hidden="1"/>
    </xf>
    <xf numFmtId="0" fontId="9" fillId="0" borderId="0" xfId="0" applyFont="1" applyBorder="1" applyAlignment="1" applyProtection="1">
      <alignment horizontal="left" vertical="center" wrapText="1"/>
    </xf>
    <xf numFmtId="0" fontId="9" fillId="0" borderId="0" xfId="0" applyFont="1" applyAlignment="1" applyProtection="1">
      <alignment horizontal="left" vertical="center" wrapText="1"/>
    </xf>
    <xf numFmtId="0" fontId="4" fillId="0" borderId="0" xfId="0" applyFont="1" applyBorder="1" applyAlignment="1" applyProtection="1">
      <alignment horizontal="left" vertical="center" wrapText="1"/>
    </xf>
    <xf numFmtId="0" fontId="1" fillId="0" borderId="0" xfId="0" applyFont="1" applyAlignment="1" applyProtection="1">
      <alignment horizontal="left" vertical="center" wrapText="1"/>
    </xf>
    <xf numFmtId="0" fontId="2" fillId="0" borderId="0" xfId="0" applyFont="1" applyAlignment="1" applyProtection="1">
      <alignment horizontal="left" vertical="center" wrapText="1"/>
    </xf>
    <xf numFmtId="0" fontId="20" fillId="0" borderId="0" xfId="0" applyFont="1" applyAlignment="1" applyProtection="1">
      <alignment horizontal="left" vertical="center" wrapText="1"/>
    </xf>
    <xf numFmtId="0" fontId="2" fillId="0" borderId="0" xfId="0" applyFont="1" applyAlignment="1" applyProtection="1">
      <alignment horizontal="left" vertical="center"/>
    </xf>
    <xf numFmtId="0" fontId="17" fillId="3" borderId="7" xfId="0" applyFont="1" applyFill="1" applyBorder="1" applyAlignment="1" applyProtection="1">
      <alignment horizontal="left" vertical="center" wrapText="1" indent="1"/>
    </xf>
    <xf numFmtId="0" fontId="17" fillId="3" borderId="8" xfId="0" applyFont="1" applyFill="1" applyBorder="1" applyAlignment="1" applyProtection="1">
      <alignment horizontal="left" vertical="center" wrapText="1" indent="1"/>
    </xf>
    <xf numFmtId="0" fontId="17" fillId="3" borderId="9" xfId="0" applyFont="1" applyFill="1" applyBorder="1" applyAlignment="1" applyProtection="1">
      <alignment horizontal="left" vertical="center" wrapText="1" indent="1"/>
    </xf>
    <xf numFmtId="0" fontId="17" fillId="3" borderId="10" xfId="0" applyFont="1" applyFill="1" applyBorder="1" applyAlignment="1" applyProtection="1">
      <alignment horizontal="left" vertical="center" wrapText="1" indent="1"/>
    </xf>
    <xf numFmtId="0" fontId="17" fillId="3" borderId="5" xfId="0" applyFont="1" applyFill="1" applyBorder="1" applyAlignment="1" applyProtection="1">
      <alignment horizontal="left" vertical="center" wrapText="1" indent="1"/>
    </xf>
    <xf numFmtId="0" fontId="17" fillId="3" borderId="11" xfId="0" applyFont="1" applyFill="1" applyBorder="1" applyAlignment="1" applyProtection="1">
      <alignment horizontal="left" vertical="center" wrapText="1" indent="1"/>
    </xf>
    <xf numFmtId="0" fontId="4" fillId="3" borderId="1" xfId="0" applyFont="1" applyFill="1" applyBorder="1" applyAlignment="1" applyProtection="1">
      <alignment horizontal="left" vertical="center" wrapText="1" indent="1"/>
    </xf>
    <xf numFmtId="0" fontId="11" fillId="0" borderId="1" xfId="0" applyFont="1" applyFill="1" applyBorder="1" applyAlignment="1" applyProtection="1">
      <alignment horizontal="center" vertical="top"/>
    </xf>
    <xf numFmtId="0" fontId="11" fillId="6" borderId="1"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3" fillId="0" borderId="12"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0" fillId="0" borderId="1" xfId="0" applyFont="1" applyBorder="1" applyAlignment="1" applyProtection="1">
      <alignment horizontal="left" vertical="center" wrapText="1"/>
    </xf>
    <xf numFmtId="2" fontId="3" fillId="0" borderId="12" xfId="0" applyNumberFormat="1" applyFont="1" applyBorder="1" applyAlignment="1" applyProtection="1">
      <alignment horizontal="center" vertical="center"/>
    </xf>
    <xf numFmtId="2" fontId="3" fillId="0" borderId="13" xfId="0" applyNumberFormat="1" applyFont="1" applyBorder="1" applyAlignment="1" applyProtection="1">
      <alignment horizontal="center" vertical="center"/>
    </xf>
    <xf numFmtId="1" fontId="3" fillId="0" borderId="12" xfId="0" applyNumberFormat="1" applyFont="1" applyBorder="1" applyAlignment="1" applyProtection="1">
      <alignment horizontal="center" vertical="center" wrapText="1"/>
    </xf>
    <xf numFmtId="1" fontId="3" fillId="0" borderId="14" xfId="0" applyNumberFormat="1" applyFont="1" applyBorder="1" applyAlignment="1" applyProtection="1">
      <alignment horizontal="center" vertical="center" wrapText="1"/>
    </xf>
    <xf numFmtId="1" fontId="3" fillId="0" borderId="13" xfId="0" applyNumberFormat="1" applyFont="1" applyBorder="1" applyAlignment="1" applyProtection="1">
      <alignment horizontal="center" vertical="center" wrapText="1"/>
    </xf>
  </cellXfs>
  <cellStyles count="10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cellStyle name="Normal" xfId="0" builtinId="0"/>
  </cellStyles>
  <dxfs count="3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ont>
        <b/>
        <i val="0"/>
      </font>
      <fill>
        <patternFill>
          <bgColor rgb="FFFFFF00"/>
        </patternFill>
      </fill>
    </dxf>
    <dxf>
      <font>
        <b/>
        <i/>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ont>
        <b/>
        <i val="0"/>
      </font>
      <fill>
        <patternFill>
          <bgColor rgb="FFFFFF00"/>
        </patternFill>
      </fill>
    </dxf>
    <dxf>
      <font>
        <b/>
        <i/>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ont>
        <b/>
        <i val="0"/>
      </font>
      <fill>
        <patternFill>
          <bgColor rgb="FFFFFF00"/>
        </patternFill>
      </fill>
    </dxf>
    <dxf>
      <font>
        <b/>
        <i/>
        <color auto="1"/>
      </font>
      <fill>
        <patternFill>
          <bgColor rgb="FFFFFF00"/>
        </patternFill>
      </fill>
    </dxf>
  </dxfs>
  <tableStyles count="0" defaultTableStyle="TableStyleMedium2" defaultPivotStyle="PivotStyleLight16"/>
  <colors>
    <mruColors>
      <color rgb="FFFCF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12699</xdr:colOff>
      <xdr:row>5</xdr:row>
      <xdr:rowOff>47625</xdr:rowOff>
    </xdr:from>
    <xdr:ext cx="7461780" cy="8067675"/>
    <xdr:sp macro="" textlink="">
      <xdr:nvSpPr>
        <xdr:cNvPr id="2" name="TextBox 1"/>
        <xdr:cNvSpPr txBox="1"/>
      </xdr:nvSpPr>
      <xdr:spPr>
        <a:xfrm>
          <a:off x="12699" y="1068917"/>
          <a:ext cx="7461780" cy="8067675"/>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The Produce Safety Rule (PSR) requires  growers to initially establish a Microbial Water Quality Profile (</a:t>
          </a:r>
          <a:r>
            <a:rPr lang="en-US" sz="1100" b="1">
              <a:solidFill>
                <a:schemeClr val="tx1"/>
              </a:solidFill>
              <a:effectLst/>
              <a:latin typeface="+mn-lt"/>
              <a:ea typeface="+mn-ea"/>
              <a:cs typeface="+mn-cs"/>
            </a:rPr>
            <a:t>MWQP</a:t>
          </a:r>
          <a:r>
            <a:rPr lang="en-US" sz="1100">
              <a:solidFill>
                <a:schemeClr val="tx1"/>
              </a:solidFill>
              <a:effectLst/>
              <a:latin typeface="+mn-lt"/>
              <a:ea typeface="+mn-ea"/>
              <a:cs typeface="+mn-cs"/>
            </a:rPr>
            <a:t>) for each untreated </a:t>
          </a:r>
          <a:r>
            <a:rPr lang="en-US" sz="1100">
              <a:solidFill>
                <a:sysClr val="windowText" lastClr="000000"/>
              </a:solidFill>
              <a:effectLst/>
              <a:latin typeface="+mn-lt"/>
              <a:ea typeface="+mn-ea"/>
              <a:cs typeface="+mn-cs"/>
            </a:rPr>
            <a:t>ground</a:t>
          </a:r>
          <a:r>
            <a:rPr lang="en-US" sz="1100">
              <a:solidFill>
                <a:schemeClr val="tx1"/>
              </a:solidFill>
              <a:effectLst/>
              <a:latin typeface="+mn-lt"/>
              <a:ea typeface="+mn-ea"/>
              <a:cs typeface="+mn-cs"/>
            </a:rPr>
            <a:t> agricultural water source (e.g., well</a:t>
          </a:r>
          <a:r>
            <a:rPr lang="en-US" sz="1100" baseline="0">
              <a:solidFill>
                <a:schemeClr val="tx1"/>
              </a:solidFill>
              <a:effectLst/>
              <a:latin typeface="+mn-lt"/>
              <a:ea typeface="+mn-ea"/>
              <a:cs typeface="+mn-cs"/>
            </a:rPr>
            <a:t> water)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used during growing activities of covered produce (other than sprouts) using a direct water application method </a:t>
          </a:r>
          <a:r>
            <a:rPr lang="en-US" sz="1100">
              <a:solidFill>
                <a:schemeClr val="tx1"/>
              </a:solidFill>
              <a:effectLst/>
              <a:latin typeface="+mn-lt"/>
              <a:ea typeface="+mn-ea"/>
              <a:cs typeface="+mn-cs"/>
            </a:rPr>
            <a:t>and conduct annual surveys for that water source in subsequent years. The water quality profile is based on the levels of generic E. coli in your agricultural water. </a:t>
          </a:r>
          <a:r>
            <a:rPr lang="en-US" sz="1100">
              <a:solidFill>
                <a:sysClr val="windowText" lastClr="000000"/>
              </a:solidFill>
              <a:effectLst/>
              <a:latin typeface="+mn-lt"/>
              <a:ea typeface="+mn-ea"/>
              <a:cs typeface="+mn-cs"/>
            </a:rPr>
            <a:t>The</a:t>
          </a:r>
          <a:r>
            <a:rPr lang="en-US" sz="1100" baseline="0">
              <a:solidFill>
                <a:sysClr val="windowText" lastClr="000000"/>
              </a:solidFill>
              <a:effectLst/>
              <a:latin typeface="+mn-lt"/>
              <a:ea typeface="+mn-ea"/>
              <a:cs typeface="+mn-cs"/>
            </a:rPr>
            <a:t> method of testing for generic </a:t>
          </a:r>
          <a:r>
            <a:rPr lang="en-US" sz="1100" i="1" baseline="0">
              <a:solidFill>
                <a:sysClr val="windowText" lastClr="000000"/>
              </a:solidFill>
              <a:effectLst/>
              <a:latin typeface="+mn-lt"/>
              <a:ea typeface="+mn-ea"/>
              <a:cs typeface="+mn-cs"/>
            </a:rPr>
            <a:t>E</a:t>
          </a:r>
          <a:r>
            <a:rPr lang="en-US" sz="1100" baseline="0">
              <a:solidFill>
                <a:sysClr val="windowText" lastClr="000000"/>
              </a:solidFill>
              <a:effectLst/>
              <a:latin typeface="+mn-lt"/>
              <a:ea typeface="+mn-ea"/>
              <a:cs typeface="+mn-cs"/>
            </a:rPr>
            <a:t>. </a:t>
          </a:r>
          <a:r>
            <a:rPr lang="en-US" sz="1100" i="1" baseline="0">
              <a:solidFill>
                <a:sysClr val="windowText" lastClr="000000"/>
              </a:solidFill>
              <a:effectLst/>
              <a:latin typeface="+mn-lt"/>
              <a:ea typeface="+mn-ea"/>
              <a:cs typeface="+mn-cs"/>
            </a:rPr>
            <a:t>coli</a:t>
          </a:r>
          <a:r>
            <a:rPr lang="en-US" sz="1100" baseline="0">
              <a:solidFill>
                <a:sysClr val="windowText" lastClr="000000"/>
              </a:solidFill>
              <a:effectLst/>
              <a:latin typeface="+mn-lt"/>
              <a:ea typeface="+mn-ea"/>
              <a:cs typeface="+mn-cs"/>
            </a:rPr>
            <a:t> must be conducted following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U.S. Environmental Protection Agency (EPA) Method 1603 or another method that is scientifically valid and shown to be at least equivalent to EPA Method 1603 in accuracy, precision, and sensitivity. A list of  test methods for agriculture water that are recognized by the FDA as meeting these criteria can be found here: https://www.fda.gov/Food/FoodScienceResearch/LaboratoryMethods/ucm575251.htm. </a:t>
          </a:r>
        </a:p>
        <a:p>
          <a:endParaRPr lang="en-US" sz="600">
            <a:solidFill>
              <a:schemeClr val="tx1"/>
            </a:solidFill>
            <a:effectLst/>
            <a:latin typeface="+mn-lt"/>
            <a:ea typeface="+mn-ea"/>
            <a:cs typeface="+mn-cs"/>
          </a:endParaRPr>
        </a:p>
        <a:p>
          <a:r>
            <a:rPr lang="en-US" sz="1100">
              <a:solidFill>
                <a:sysClr val="windowText" lastClr="000000"/>
              </a:solidFill>
              <a:effectLst/>
              <a:latin typeface="+mn-lt"/>
              <a:ea typeface="+mn-ea"/>
              <a:cs typeface="+mn-cs"/>
            </a:rPr>
            <a:t>The initial MWQP </a:t>
          </a:r>
          <a:r>
            <a:rPr lang="en-US" sz="1100">
              <a:solidFill>
                <a:schemeClr val="tx1"/>
              </a:solidFill>
              <a:effectLst/>
              <a:latin typeface="+mn-lt"/>
              <a:ea typeface="+mn-ea"/>
              <a:cs typeface="+mn-cs"/>
            </a:rPr>
            <a:t>must</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be established with a minimum of </a:t>
          </a:r>
          <a:r>
            <a:rPr lang="en-US" sz="1100">
              <a:solidFill>
                <a:sysClr val="windowText" lastClr="000000"/>
              </a:solidFill>
              <a:effectLst/>
              <a:latin typeface="+mn-lt"/>
              <a:ea typeface="+mn-ea"/>
              <a:cs typeface="+mn-cs"/>
            </a:rPr>
            <a:t>4 </a:t>
          </a:r>
          <a:r>
            <a:rPr lang="en-US" sz="1100">
              <a:solidFill>
                <a:schemeClr val="tx1"/>
              </a:solidFill>
              <a:effectLst/>
              <a:latin typeface="+mn-lt"/>
              <a:ea typeface="+mn-ea"/>
              <a:cs typeface="+mn-cs"/>
            </a:rPr>
            <a:t>water samples that are representative</a:t>
          </a:r>
          <a:r>
            <a:rPr lang="en-US" sz="1100" baseline="0">
              <a:solidFill>
                <a:schemeClr val="tx1"/>
              </a:solidFill>
              <a:effectLst/>
              <a:latin typeface="+mn-lt"/>
              <a:ea typeface="+mn-ea"/>
              <a:cs typeface="+mn-cs"/>
            </a:rPr>
            <a:t> of use and </a:t>
          </a:r>
          <a:r>
            <a:rPr lang="en-US" sz="1100">
              <a:solidFill>
                <a:schemeClr val="tx1"/>
              </a:solidFill>
              <a:effectLst/>
              <a:latin typeface="+mn-lt"/>
              <a:ea typeface="+mn-ea"/>
              <a:cs typeface="+mn-cs"/>
            </a:rPr>
            <a:t>collected as close to harvest as possible over a </a:t>
          </a:r>
          <a:r>
            <a:rPr lang="en-US" sz="1100">
              <a:solidFill>
                <a:sysClr val="windowText" lastClr="000000"/>
              </a:solidFill>
              <a:effectLst/>
              <a:latin typeface="+mn-lt"/>
              <a:ea typeface="+mn-ea"/>
              <a:cs typeface="+mn-cs"/>
            </a:rPr>
            <a:t>growing season or over a period </a:t>
          </a:r>
          <a:r>
            <a:rPr lang="en-US" sz="1100">
              <a:solidFill>
                <a:schemeClr val="tx1"/>
              </a:solidFill>
              <a:effectLst/>
              <a:latin typeface="+mn-lt"/>
              <a:ea typeface="+mn-ea"/>
              <a:cs typeface="+mn-cs"/>
            </a:rPr>
            <a:t>of 1 year. Geometric mean (</a:t>
          </a:r>
          <a:r>
            <a:rPr lang="en-US" sz="1100" b="1">
              <a:solidFill>
                <a:schemeClr val="tx1"/>
              </a:solidFill>
              <a:effectLst/>
              <a:latin typeface="+mn-lt"/>
              <a:ea typeface="+mn-ea"/>
              <a:cs typeface="+mn-cs"/>
            </a:rPr>
            <a:t>GM</a:t>
          </a:r>
          <a:r>
            <a:rPr lang="en-US" sz="1100">
              <a:solidFill>
                <a:schemeClr val="tx1"/>
              </a:solidFill>
              <a:effectLst/>
              <a:latin typeface="+mn-lt"/>
              <a:ea typeface="+mn-ea"/>
              <a:cs typeface="+mn-cs"/>
            </a:rPr>
            <a:t>) and Statistical Threshold Value (</a:t>
          </a:r>
          <a:r>
            <a:rPr lang="en-US" sz="1100" b="1">
              <a:solidFill>
                <a:schemeClr val="tx1"/>
              </a:solidFill>
              <a:effectLst/>
              <a:latin typeface="+mn-lt"/>
              <a:ea typeface="+mn-ea"/>
              <a:cs typeface="+mn-cs"/>
            </a:rPr>
            <a:t>STV</a:t>
          </a:r>
          <a:r>
            <a:rPr lang="en-US" sz="1100">
              <a:solidFill>
                <a:schemeClr val="tx1"/>
              </a:solidFill>
              <a:effectLst/>
              <a:latin typeface="+mn-lt"/>
              <a:ea typeface="+mn-ea"/>
              <a:cs typeface="+mn-cs"/>
            </a:rPr>
            <a:t>) are calculated from these 4 samples (minimum). The GM and STV are your MWQP</a:t>
          </a:r>
          <a:r>
            <a:rPr lang="en-US" sz="1100" baseline="0">
              <a:solidFill>
                <a:schemeClr val="tx1"/>
              </a:solidFill>
              <a:effectLst/>
              <a:latin typeface="+mn-lt"/>
              <a:ea typeface="+mn-ea"/>
              <a:cs typeface="+mn-cs"/>
            </a:rPr>
            <a:t> </a:t>
          </a:r>
          <a:r>
            <a:rPr lang="en-US" sz="1200">
              <a:solidFill>
                <a:schemeClr val="tx1"/>
              </a:solidFill>
              <a:effectLst/>
              <a:latin typeface="+mn-lt"/>
              <a:ea typeface="+mn-ea"/>
              <a:cs typeface="+mn-cs"/>
            </a:rPr>
            <a:t>and</a:t>
          </a:r>
          <a:r>
            <a:rPr lang="en-US" sz="1100">
              <a:solidFill>
                <a:schemeClr val="tx1"/>
              </a:solidFill>
              <a:effectLst/>
              <a:latin typeface="+mn-lt"/>
              <a:ea typeface="+mn-ea"/>
              <a:cs typeface="+mn-cs"/>
            </a:rPr>
            <a:t> should be compared to the microbial quality criteria provided in the Produce Safety Rule. </a:t>
          </a:r>
        </a:p>
        <a:p>
          <a:endParaRPr lang="en-US" sz="600">
            <a:solidFill>
              <a:schemeClr val="tx1"/>
            </a:solidFill>
            <a:effectLst/>
            <a:latin typeface="+mn-lt"/>
            <a:ea typeface="+mn-ea"/>
            <a:cs typeface="+mn-cs"/>
          </a:endParaRPr>
        </a:p>
        <a:p>
          <a:r>
            <a:rPr lang="en-US" sz="1100">
              <a:solidFill>
                <a:schemeClr val="tx1"/>
              </a:solidFill>
              <a:effectLst/>
              <a:latin typeface="+mn-lt"/>
              <a:ea typeface="+mn-ea"/>
              <a:cs typeface="+mn-cs"/>
            </a:rPr>
            <a:t>After the initial MWQP has been established, GM and STV values must be </a:t>
          </a:r>
          <a:r>
            <a:rPr lang="en-US" sz="1100">
              <a:solidFill>
                <a:sysClr val="windowText" lastClr="000000"/>
              </a:solidFill>
              <a:effectLst/>
              <a:latin typeface="+mn-lt"/>
              <a:ea typeface="+mn-ea"/>
              <a:cs typeface="+mn-cs"/>
            </a:rPr>
            <a:t>updated annually </a:t>
          </a:r>
          <a:r>
            <a:rPr lang="en-US" sz="1100">
              <a:solidFill>
                <a:schemeClr val="tx1"/>
              </a:solidFill>
              <a:effectLst/>
              <a:latin typeface="+mn-lt"/>
              <a:ea typeface="+mn-ea"/>
              <a:cs typeface="+mn-cs"/>
            </a:rPr>
            <a:t>based on a minimum of </a:t>
          </a:r>
          <a:r>
            <a:rPr lang="en-US" sz="1100">
              <a:solidFill>
                <a:sysClr val="windowText" lastClr="000000"/>
              </a:solidFill>
              <a:effectLst/>
              <a:latin typeface="+mn-lt"/>
              <a:ea typeface="+mn-ea"/>
              <a:cs typeface="+mn-cs"/>
            </a:rPr>
            <a:t>1</a:t>
          </a:r>
          <a:r>
            <a:rPr lang="en-US" sz="1100">
              <a:solidFill>
                <a:schemeClr val="tx1"/>
              </a:solidFill>
              <a:effectLst/>
              <a:latin typeface="+mn-lt"/>
              <a:ea typeface="+mn-ea"/>
              <a:cs typeface="+mn-cs"/>
            </a:rPr>
            <a:t> new sample. “Rolling” GM and STV values are calculated by combining the old and new sample data. For example, for an MWQP established with 4</a:t>
          </a:r>
          <a:r>
            <a:rPr lang="en-US" sz="1100" baseline="0">
              <a:solidFill>
                <a:schemeClr val="tx1"/>
              </a:solidFill>
              <a:effectLst/>
              <a:latin typeface="+mn-lt"/>
              <a:ea typeface="+mn-ea"/>
              <a:cs typeface="+mn-cs"/>
            </a:rPr>
            <a:t> samples, </a:t>
          </a:r>
          <a:r>
            <a:rPr lang="en-US" sz="1100">
              <a:solidFill>
                <a:sysClr val="windowText" lastClr="000000"/>
              </a:solidFill>
              <a:effectLst/>
              <a:latin typeface="+mn-lt"/>
              <a:ea typeface="+mn-ea"/>
              <a:cs typeface="+mn-cs"/>
            </a:rPr>
            <a:t>one</a:t>
          </a:r>
          <a:r>
            <a:rPr lang="en-US" sz="1100">
              <a:solidFill>
                <a:schemeClr val="tx1"/>
              </a:solidFill>
              <a:effectLst/>
              <a:latin typeface="+mn-lt"/>
              <a:ea typeface="+mn-ea"/>
              <a:cs typeface="+mn-cs"/>
            </a:rPr>
            <a:t> new sample would be combined with the most recent </a:t>
          </a:r>
          <a:r>
            <a:rPr lang="en-US" sz="1100">
              <a:solidFill>
                <a:sysClr val="windowText" lastClr="000000"/>
              </a:solidFill>
              <a:effectLst/>
              <a:latin typeface="+mn-lt"/>
              <a:ea typeface="+mn-ea"/>
              <a:cs typeface="+mn-cs"/>
            </a:rPr>
            <a:t>3</a:t>
          </a:r>
          <a:r>
            <a:rPr lang="en-US" sz="1100">
              <a:solidFill>
                <a:schemeClr val="tx1"/>
              </a:solidFill>
              <a:effectLst/>
              <a:latin typeface="+mn-lt"/>
              <a:ea typeface="+mn-ea"/>
              <a:cs typeface="+mn-cs"/>
            </a:rPr>
            <a:t> samples from the previous MWQP to update the MWQP and confirm that the water is still being used appropriately.</a:t>
          </a:r>
        </a:p>
        <a:p>
          <a:endParaRPr lang="en-US" sz="600">
            <a:solidFill>
              <a:schemeClr val="tx1"/>
            </a:solidFill>
            <a:effectLst/>
            <a:latin typeface="+mn-lt"/>
            <a:ea typeface="+mn-ea"/>
            <a:cs typeface="+mn-cs"/>
          </a:endParaRPr>
        </a:p>
        <a:p>
          <a:r>
            <a:rPr lang="en-US" sz="1100" b="1">
              <a:solidFill>
                <a:schemeClr val="tx1"/>
              </a:solidFill>
              <a:effectLst/>
              <a:latin typeface="+mn-lt"/>
              <a:ea typeface="+mn-ea"/>
              <a:cs typeface="+mn-cs"/>
            </a:rPr>
            <a:t>This tool </a:t>
          </a:r>
          <a:r>
            <a:rPr lang="en-US" sz="1100">
              <a:solidFill>
                <a:schemeClr val="tx1"/>
              </a:solidFill>
              <a:effectLst/>
              <a:latin typeface="+mn-lt"/>
              <a:ea typeface="+mn-ea"/>
              <a:cs typeface="+mn-cs"/>
            </a:rPr>
            <a:t>was developed to make it easy to calculate the GM and STV and to determine if your water meets the criteria for appropriate application to produce before harvest. The tool is also designed to assist you with making water management decisions if your water does not meet the criteria in the proposed rule.</a:t>
          </a:r>
        </a:p>
        <a:p>
          <a:endParaRPr lang="en-US" sz="800">
            <a:solidFill>
              <a:schemeClr val="tx1"/>
            </a:solidFill>
            <a:effectLst/>
            <a:latin typeface="+mn-lt"/>
            <a:ea typeface="+mn-ea"/>
            <a:cs typeface="+mn-cs"/>
          </a:endParaRPr>
        </a:p>
        <a:p>
          <a:r>
            <a:rPr lang="en-US" sz="1100">
              <a:solidFill>
                <a:schemeClr val="tx1"/>
              </a:solidFill>
              <a:effectLst/>
              <a:latin typeface="+mn-lt"/>
              <a:ea typeface="+mn-ea"/>
              <a:cs typeface="+mn-cs"/>
            </a:rPr>
            <a:t>The Worksheet</a:t>
          </a:r>
          <a:r>
            <a:rPr lang="en-US" sz="1100" baseline="0">
              <a:solidFill>
                <a:schemeClr val="tx1"/>
              </a:solidFill>
              <a:effectLst/>
              <a:latin typeface="+mn-lt"/>
              <a:ea typeface="+mn-ea"/>
              <a:cs typeface="+mn-cs"/>
            </a:rPr>
            <a:t> "</a:t>
          </a:r>
          <a:r>
            <a:rPr lang="en-US" sz="1100" b="1" baseline="0">
              <a:solidFill>
                <a:schemeClr val="tx1"/>
              </a:solidFill>
              <a:effectLst/>
              <a:latin typeface="+mn-lt"/>
              <a:ea typeface="+mn-ea"/>
              <a:cs typeface="+mn-cs"/>
            </a:rPr>
            <a:t>Example MWQP</a:t>
          </a:r>
          <a:r>
            <a:rPr lang="en-US" sz="1100" baseline="0">
              <a:solidFill>
                <a:schemeClr val="tx1"/>
              </a:solidFill>
              <a:effectLst/>
              <a:latin typeface="+mn-lt"/>
              <a:ea typeface="+mn-ea"/>
              <a:cs typeface="+mn-cs"/>
            </a:rPr>
            <a:t>" provides an example of calculations showing a </a:t>
          </a:r>
          <a:r>
            <a:rPr lang="en-US" sz="1100" baseline="0">
              <a:solidFill>
                <a:sysClr val="windowText" lastClr="000000"/>
              </a:solidFill>
              <a:effectLst/>
              <a:latin typeface="+mn-lt"/>
              <a:ea typeface="+mn-ea"/>
              <a:cs typeface="+mn-cs"/>
            </a:rPr>
            <a:t>ground</a:t>
          </a:r>
          <a:r>
            <a:rPr lang="en-US" sz="1100" baseline="0">
              <a:solidFill>
                <a:schemeClr val="tx1"/>
              </a:solidFill>
              <a:effectLst/>
              <a:latin typeface="+mn-lt"/>
              <a:ea typeface="+mn-ea"/>
              <a:cs typeface="+mn-cs"/>
            </a:rPr>
            <a:t> water source that does not meet the Produce Safety Rule water quality criteria. This worksheet is locked and cannot be altered.</a:t>
          </a:r>
        </a:p>
        <a:p>
          <a:endParaRPr lang="en-US" sz="600" baseline="0">
            <a:solidFill>
              <a:schemeClr val="tx1"/>
            </a:solidFill>
            <a:effectLst/>
            <a:latin typeface="+mn-lt"/>
            <a:ea typeface="+mn-ea"/>
            <a:cs typeface="+mn-cs"/>
          </a:endParaRPr>
        </a:p>
        <a:p>
          <a:r>
            <a:rPr lang="en-US" sz="1100" baseline="0">
              <a:solidFill>
                <a:schemeClr val="tx1"/>
              </a:solidFill>
              <a:effectLst/>
              <a:latin typeface="+mn-lt"/>
              <a:ea typeface="+mn-ea"/>
              <a:cs typeface="+mn-cs"/>
            </a:rPr>
            <a:t>The Worksheet "</a:t>
          </a:r>
          <a:r>
            <a:rPr lang="en-US" sz="1100" b="1" baseline="0">
              <a:solidFill>
                <a:schemeClr val="tx1"/>
              </a:solidFill>
              <a:effectLst/>
              <a:latin typeface="+mn-lt"/>
              <a:ea typeface="+mn-ea"/>
              <a:cs typeface="+mn-cs"/>
            </a:rPr>
            <a:t>Protected MWQP</a:t>
          </a:r>
          <a:r>
            <a:rPr lang="en-US" sz="1100" baseline="0">
              <a:solidFill>
                <a:schemeClr val="tx1"/>
              </a:solidFill>
              <a:effectLst/>
              <a:latin typeface="+mn-lt"/>
              <a:ea typeface="+mn-ea"/>
              <a:cs typeface="+mn-cs"/>
            </a:rPr>
            <a:t>" is a document that you can use to enter your test results. The formulas are protected; you cannot delete them. However, you can change the text and add additional information pertaining to your operation. As you enter data in columns A, B, C, D and E, the generic </a:t>
          </a:r>
          <a:r>
            <a:rPr lang="en-US" sz="1100" i="1" baseline="0">
              <a:solidFill>
                <a:schemeClr val="tx1"/>
              </a:solidFill>
              <a:effectLst/>
              <a:latin typeface="+mn-lt"/>
              <a:ea typeface="+mn-ea"/>
              <a:cs typeface="+mn-cs"/>
            </a:rPr>
            <a:t>E. coli </a:t>
          </a:r>
          <a:r>
            <a:rPr lang="en-US" sz="1100" i="0" baseline="0">
              <a:solidFill>
                <a:schemeClr val="tx1"/>
              </a:solidFill>
              <a:effectLst/>
              <a:latin typeface="+mn-lt"/>
              <a:ea typeface="+mn-ea"/>
              <a:cs typeface="+mn-cs"/>
            </a:rPr>
            <a:t>log </a:t>
          </a:r>
          <a:r>
            <a:rPr lang="en-US" sz="1100" baseline="0">
              <a:solidFill>
                <a:sysClr val="windowText" lastClr="000000"/>
              </a:solidFill>
              <a:effectLst/>
              <a:latin typeface="+mn-lt"/>
              <a:ea typeface="+mn-ea"/>
              <a:cs typeface="+mn-cs"/>
            </a:rPr>
            <a:t>CFU or MPN/100 </a:t>
          </a:r>
          <a:r>
            <a:rPr lang="en-US" sz="1100" baseline="0">
              <a:solidFill>
                <a:schemeClr val="tx1"/>
              </a:solidFill>
              <a:effectLst/>
              <a:latin typeface="+mn-lt"/>
              <a:ea typeface="+mn-ea"/>
              <a:cs typeface="+mn-cs"/>
            </a:rPr>
            <a:t>ml will appear in Table 1 Column F and the GM and STV will appear in Table 2.  If your MWQP values exceed the Produce Safety Rule agricultural water quality criteria one option is to wait an appropriate harvest interval from the time of last water application and harvest. If this is an option for your water source Table 2 will automatically provide the appropriate harvest interval needed.</a:t>
          </a:r>
        </a:p>
        <a:p>
          <a:endParaRPr lang="en-US" sz="800" baseline="0">
            <a:solidFill>
              <a:schemeClr val="tx1"/>
            </a:solidFill>
            <a:effectLst/>
            <a:latin typeface="+mn-lt"/>
            <a:ea typeface="+mn-ea"/>
            <a:cs typeface="+mn-cs"/>
          </a:endParaRPr>
        </a:p>
        <a:p>
          <a:r>
            <a:rPr lang="en-US" sz="1100" baseline="0">
              <a:solidFill>
                <a:schemeClr val="tx1"/>
              </a:solidFill>
              <a:effectLst/>
              <a:latin typeface="+mn-lt"/>
              <a:ea typeface="+mn-ea"/>
              <a:cs typeface="+mn-cs"/>
            </a:rPr>
            <a:t>The Worksheet "</a:t>
          </a:r>
          <a:r>
            <a:rPr lang="en-US" sz="1100" b="1" baseline="0">
              <a:solidFill>
                <a:schemeClr val="tx1"/>
              </a:solidFill>
              <a:effectLst/>
              <a:latin typeface="+mn-lt"/>
              <a:ea typeface="+mn-ea"/>
              <a:cs typeface="+mn-cs"/>
            </a:rPr>
            <a:t>MWQP</a:t>
          </a:r>
          <a:r>
            <a:rPr lang="en-US" sz="1100" baseline="0">
              <a:solidFill>
                <a:schemeClr val="tx1"/>
              </a:solidFill>
              <a:effectLst/>
              <a:latin typeface="+mn-lt"/>
              <a:ea typeface="+mn-ea"/>
              <a:cs typeface="+mn-cs"/>
            </a:rPr>
            <a:t>" is unprotected. This worksheet allows you to see the formulas used for the calculations and can provide a means to further modify the spreadsheet to suit your needs (for example if you wished to use more than </a:t>
          </a:r>
          <a:r>
            <a:rPr lang="en-US" sz="1100" baseline="0">
              <a:solidFill>
                <a:sysClr val="windowText" lastClr="000000"/>
              </a:solidFill>
              <a:effectLst/>
              <a:latin typeface="+mn-lt"/>
              <a:ea typeface="+mn-ea"/>
              <a:cs typeface="+mn-cs"/>
            </a:rPr>
            <a:t>4</a:t>
          </a:r>
          <a:r>
            <a:rPr lang="en-US" sz="1100" baseline="0">
              <a:solidFill>
                <a:schemeClr val="tx1"/>
              </a:solidFill>
              <a:effectLst/>
              <a:latin typeface="+mn-lt"/>
              <a:ea typeface="+mn-ea"/>
              <a:cs typeface="+mn-cs"/>
            </a:rPr>
            <a:t> samples for your MWQP).</a:t>
          </a:r>
        </a:p>
        <a:p>
          <a:endParaRPr lang="en-US" sz="800" b="1" baseline="0">
            <a:solidFill>
              <a:schemeClr val="tx1"/>
            </a:solidFill>
            <a:effectLst/>
            <a:latin typeface="+mn-lt"/>
            <a:ea typeface="+mn-ea"/>
            <a:cs typeface="+mn-cs"/>
          </a:endParaRPr>
        </a:p>
        <a:p>
          <a:r>
            <a:rPr lang="en-US" sz="1100" b="1" baseline="0">
              <a:solidFill>
                <a:schemeClr val="tx1"/>
              </a:solidFill>
              <a:effectLst/>
              <a:latin typeface="+mn-lt"/>
              <a:ea typeface="+mn-ea"/>
              <a:cs typeface="+mn-cs"/>
            </a:rPr>
            <a:t>Definitions</a:t>
          </a:r>
          <a:r>
            <a:rPr lang="en-US" sz="1100" baseline="0">
              <a:solidFill>
                <a:schemeClr val="tx1"/>
              </a:solidFill>
              <a:effectLst/>
              <a:latin typeface="+mn-lt"/>
              <a:ea typeface="+mn-ea"/>
              <a:cs typeface="+mn-cs"/>
            </a:rPr>
            <a:t>:</a:t>
          </a:r>
        </a:p>
        <a:p>
          <a:r>
            <a:rPr lang="en-US" sz="1100" b="1" baseline="0">
              <a:solidFill>
                <a:schemeClr val="tx1"/>
              </a:solidFill>
              <a:effectLst/>
              <a:latin typeface="+mn-lt"/>
              <a:ea typeface="+mn-ea"/>
              <a:cs typeface="+mn-cs"/>
            </a:rPr>
            <a:t>Agricultural water </a:t>
          </a:r>
          <a:r>
            <a:rPr lang="en-US" sz="1100" b="0" baseline="0">
              <a:solidFill>
                <a:schemeClr val="tx1"/>
              </a:solidFill>
              <a:effectLst/>
              <a:latin typeface="+mn-lt"/>
              <a:ea typeface="+mn-ea"/>
              <a:cs typeface="+mn-cs"/>
            </a:rPr>
            <a:t>is </a:t>
          </a:r>
          <a:r>
            <a:rPr lang="en-US" sz="1100" baseline="0">
              <a:solidFill>
                <a:schemeClr val="tx1"/>
              </a:solidFill>
              <a:effectLst/>
              <a:latin typeface="+mn-lt"/>
              <a:ea typeface="+mn-ea"/>
              <a:cs typeface="+mn-cs"/>
            </a:rPr>
            <a:t>defined in part "as water that is intended to, or likely to, contact the harvestable portion of covered produce or food-contact surfaces."</a:t>
          </a: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Geometric mean (GM)</a:t>
          </a:r>
          <a:r>
            <a:rPr lang="en-US" sz="1100">
              <a:solidFill>
                <a:schemeClr val="tx1"/>
              </a:solidFill>
              <a:effectLst/>
              <a:latin typeface="+mn-lt"/>
              <a:ea typeface="+mn-ea"/>
              <a:cs typeface="+mn-cs"/>
            </a:rPr>
            <a:t>: GM is essentially the average amount of generic </a:t>
          </a:r>
          <a:r>
            <a:rPr lang="en-US" sz="1100" i="1">
              <a:solidFill>
                <a:schemeClr val="tx1"/>
              </a:solidFill>
              <a:effectLst/>
              <a:latin typeface="+mn-lt"/>
              <a:ea typeface="+mn-ea"/>
              <a:cs typeface="+mn-cs"/>
            </a:rPr>
            <a:t>E</a:t>
          </a:r>
          <a:r>
            <a:rPr lang="en-US" sz="1100">
              <a:solidFill>
                <a:schemeClr val="tx1"/>
              </a:solidFill>
              <a:effectLst/>
              <a:latin typeface="+mn-lt"/>
              <a:ea typeface="+mn-ea"/>
              <a:cs typeface="+mn-cs"/>
            </a:rPr>
            <a:t>. </a:t>
          </a:r>
          <a:r>
            <a:rPr lang="en-US" sz="1100" i="1">
              <a:solidFill>
                <a:schemeClr val="tx1"/>
              </a:solidFill>
              <a:effectLst/>
              <a:latin typeface="+mn-lt"/>
              <a:ea typeface="+mn-ea"/>
              <a:cs typeface="+mn-cs"/>
            </a:rPr>
            <a:t>coli</a:t>
          </a:r>
          <a:r>
            <a:rPr lang="en-US" sz="1100">
              <a:solidFill>
                <a:schemeClr val="tx1"/>
              </a:solidFill>
              <a:effectLst/>
              <a:latin typeface="+mn-lt"/>
              <a:ea typeface="+mn-ea"/>
              <a:cs typeface="+mn-cs"/>
            </a:rPr>
            <a:t> in your water source.</a:t>
          </a: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Statistical threshold value (STV)</a:t>
          </a:r>
          <a:r>
            <a:rPr lang="en-US" sz="1100" b="0">
              <a:solidFill>
                <a:schemeClr val="tx1"/>
              </a:solidFill>
              <a:effectLst/>
              <a:latin typeface="+mn-lt"/>
              <a:ea typeface="+mn-ea"/>
              <a:cs typeface="+mn-cs"/>
            </a:rPr>
            <a:t>:  STV is a measure of variability of generic E. coli levels in your water source. In simple terms, it is the level where 90 percent of the samples (log values) are below the value.  </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ysClr val="windowText" lastClr="000000"/>
              </a:solidFill>
              <a:effectLst/>
              <a:latin typeface="+mn-lt"/>
              <a:ea typeface="+mn-ea"/>
              <a:cs typeface="+mn-cs"/>
            </a:rPr>
            <a:t>CFU</a:t>
          </a:r>
          <a:r>
            <a:rPr lang="en-US" sz="1100">
              <a:solidFill>
                <a:sysClr val="windowText" lastClr="000000"/>
              </a:solidFill>
              <a:effectLst/>
              <a:latin typeface="+mn-lt"/>
              <a:ea typeface="+mn-ea"/>
              <a:cs typeface="+mn-cs"/>
            </a:rPr>
            <a:t> (colony forming units) and </a:t>
          </a:r>
          <a:r>
            <a:rPr lang="en-US" sz="1100" b="1">
              <a:solidFill>
                <a:sysClr val="windowText" lastClr="000000"/>
              </a:solidFill>
              <a:effectLst/>
              <a:latin typeface="+mn-lt"/>
              <a:ea typeface="+mn-ea"/>
              <a:cs typeface="+mn-cs"/>
            </a:rPr>
            <a:t>MPN</a:t>
          </a:r>
          <a:r>
            <a:rPr lang="en-US" sz="1100">
              <a:solidFill>
                <a:sysClr val="windowText" lastClr="000000"/>
              </a:solidFill>
              <a:effectLst/>
              <a:latin typeface="+mn-lt"/>
              <a:ea typeface="+mn-ea"/>
              <a:cs typeface="+mn-cs"/>
            </a:rPr>
            <a:t> (most probable number)</a:t>
          </a:r>
          <a:r>
            <a:rPr lang="en-US" sz="1100" baseline="0">
              <a:solidFill>
                <a:sysClr val="windowText" lastClr="000000"/>
              </a:solidFill>
              <a:effectLst/>
              <a:latin typeface="+mn-lt"/>
              <a:ea typeface="+mn-ea"/>
              <a:cs typeface="+mn-cs"/>
            </a:rPr>
            <a:t> </a:t>
          </a:r>
          <a:r>
            <a:rPr lang="en-US" sz="1100">
              <a:solidFill>
                <a:sysClr val="windowText" lastClr="000000"/>
              </a:solidFill>
              <a:effectLst/>
              <a:latin typeface="+mn-lt"/>
              <a:ea typeface="+mn-ea"/>
              <a:cs typeface="+mn-cs"/>
            </a:rPr>
            <a:t>is the estimate of</a:t>
          </a:r>
          <a:r>
            <a:rPr lang="en-US" sz="1100" baseline="0">
              <a:solidFill>
                <a:sysClr val="windowText" lastClr="000000"/>
              </a:solidFill>
              <a:effectLst/>
              <a:latin typeface="+mn-lt"/>
              <a:ea typeface="+mn-ea"/>
              <a:cs typeface="+mn-cs"/>
            </a:rPr>
            <a:t> bacterial concentration in your water per 100 ml and either number can be used for calculations</a:t>
          </a:r>
          <a:r>
            <a:rPr lang="en-US" sz="1100">
              <a:solidFill>
                <a:sysClr val="windowText" lastClr="000000"/>
              </a:solidFill>
              <a:effectLst/>
              <a:latin typeface="+mn-lt"/>
              <a:ea typeface="+mn-ea"/>
              <a:cs typeface="+mn-cs"/>
            </a:rPr>
            <a:t>. The</a:t>
          </a:r>
          <a:r>
            <a:rPr lang="en-US" sz="1100" baseline="0">
              <a:solidFill>
                <a:sysClr val="windowText" lastClr="000000"/>
              </a:solidFill>
              <a:effectLst/>
              <a:latin typeface="+mn-lt"/>
              <a:ea typeface="+mn-ea"/>
              <a:cs typeface="+mn-cs"/>
            </a:rPr>
            <a:t> method of testing will determine whether the results are expressed as CFU or MPN. </a:t>
          </a:r>
          <a:endParaRPr lang="en-US" sz="110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More information on the Produce Safety Rule and agricultural water can be found here: </a:t>
          </a:r>
          <a:r>
            <a:rPr lang="en-US" sz="1100">
              <a:solidFill>
                <a:sysClr val="windowText" lastClr="000000"/>
              </a:solidFill>
              <a:effectLst/>
              <a:latin typeface="+mn-lt"/>
              <a:ea typeface="+mn-ea"/>
              <a:cs typeface="+mn-cs"/>
            </a:rPr>
            <a:t>https:</a:t>
          </a:r>
          <a:r>
            <a:rPr lang="en-US" sz="1100">
              <a:solidFill>
                <a:schemeClr val="tx1"/>
              </a:solidFill>
              <a:effectLst/>
              <a:latin typeface="+mn-lt"/>
              <a:ea typeface="+mn-ea"/>
              <a:cs typeface="+mn-cs"/>
            </a:rPr>
            <a:t>//www.fda.gov/Food/GuidanceRegulation/FSMA/ucm334114.htm</a:t>
          </a:r>
        </a:p>
      </xdr:txBody>
    </xdr:sp>
    <xdr:clientData/>
  </xdr:oneCellAnchor>
  <xdr:twoCellAnchor editAs="oneCell">
    <xdr:from>
      <xdr:col>0</xdr:col>
      <xdr:colOff>5929690</xdr:colOff>
      <xdr:row>1</xdr:row>
      <xdr:rowOff>16631</xdr:rowOff>
    </xdr:from>
    <xdr:to>
      <xdr:col>1</xdr:col>
      <xdr:colOff>688594</xdr:colOff>
      <xdr:row>5</xdr:row>
      <xdr:rowOff>6755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929690" y="16631"/>
          <a:ext cx="1455508" cy="101141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677335</xdr:colOff>
      <xdr:row>1</xdr:row>
      <xdr:rowOff>46038</xdr:rowOff>
    </xdr:from>
    <xdr:to>
      <xdr:col>5</xdr:col>
      <xdr:colOff>1957974</xdr:colOff>
      <xdr:row>4</xdr:row>
      <xdr:rowOff>132305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6919385" y="46038"/>
          <a:ext cx="1281344" cy="87684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0</xdr:col>
      <xdr:colOff>7758</xdr:colOff>
      <xdr:row>10</xdr:row>
      <xdr:rowOff>10230</xdr:rowOff>
    </xdr:from>
    <xdr:ext cx="10182983" cy="8263468"/>
    <xdr:sp macro="" textlink="">
      <xdr:nvSpPr>
        <xdr:cNvPr id="7" name="TextBox 6"/>
        <xdr:cNvSpPr txBox="1"/>
      </xdr:nvSpPr>
      <xdr:spPr>
        <a:xfrm>
          <a:off x="7758" y="2483202"/>
          <a:ext cx="10182983" cy="8263468"/>
        </a:xfrm>
        <a:prstGeom prst="rect">
          <a:avLst/>
        </a:prstGeom>
        <a:solidFill>
          <a:sysClr val="window" lastClr="FFFFFF">
            <a:lumMod val="85000"/>
          </a:sysClr>
        </a:solid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sysClr val="windowText" lastClr="000000"/>
              </a:solidFill>
              <a:effectLst/>
              <a:uLnTx/>
              <a:uFillTx/>
              <a:latin typeface="+mn-lt"/>
              <a:ea typeface="+mn-ea"/>
              <a:cs typeface="+mn-cs"/>
            </a:rPr>
            <a:t>Instructions for determining your</a:t>
          </a:r>
          <a:r>
            <a:rPr kumimoji="0" lang="en-US" sz="1050" b="1" i="0" u="none" strike="noStrike" kern="0" cap="none" spc="0" normalizeH="0" baseline="0" noProof="0">
              <a:ln>
                <a:noFill/>
              </a:ln>
              <a:solidFill>
                <a:srgbClr val="FF0000"/>
              </a:solidFill>
              <a:effectLst/>
              <a:uLnTx/>
              <a:uFillTx/>
              <a:latin typeface="+mn-lt"/>
              <a:ea typeface="+mn-ea"/>
              <a:cs typeface="+mn-cs"/>
            </a:rPr>
            <a:t> </a:t>
          </a:r>
          <a:r>
            <a:rPr kumimoji="0" lang="en-US" sz="1050" b="1" i="0" u="none" strike="noStrike" kern="0" cap="none" spc="0" normalizeH="0" baseline="0" noProof="0">
              <a:ln>
                <a:noFill/>
              </a:ln>
              <a:solidFill>
                <a:sysClr val="windowText" lastClr="000000"/>
              </a:solidFill>
              <a:effectLst/>
              <a:uLnTx/>
              <a:uFillTx/>
              <a:latin typeface="+mn-lt"/>
              <a:ea typeface="+mn-ea"/>
              <a:cs typeface="+mn-cs"/>
            </a:rPr>
            <a:t>MWQP:</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sysClr val="windowText" lastClr="000000"/>
              </a:solidFill>
              <a:effectLst/>
              <a:uLnTx/>
              <a:uFillTx/>
              <a:latin typeface="+mn-lt"/>
              <a:ea typeface="+mn-ea"/>
              <a:cs typeface="+mn-cs"/>
            </a:rPr>
            <a:t>Initial MWQP</a:t>
          </a:r>
          <a:endParaRPr kumimoji="0" lang="en-US" sz="1050" b="0" i="0" u="none" strike="noStrike" kern="0" cap="none" spc="0" normalizeH="0" baseline="0" noProof="0">
            <a:ln>
              <a:noFill/>
            </a:ln>
            <a:solidFill>
              <a:sysClr val="windowText" lastClr="000000"/>
            </a:solidFill>
            <a:effectLst/>
            <a:uLnTx/>
            <a:uFillTx/>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Collect at least 4 water samples that are representative of use and collected as close as possible to harvest, over a growing season or over 1 year.</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Analyze water samples to quantify generic </a:t>
          </a:r>
          <a:r>
            <a:rPr kumimoji="0" lang="en-US" sz="1050" b="0" i="1" u="none" strike="noStrike" kern="0" cap="none" spc="0" normalizeH="0" baseline="0" noProof="0">
              <a:ln>
                <a:noFill/>
              </a:ln>
              <a:solidFill>
                <a:sysClr val="windowText" lastClr="000000"/>
              </a:solidFill>
              <a:effectLst/>
              <a:uLnTx/>
              <a:uFillTx/>
              <a:latin typeface="+mn-lt"/>
              <a:ea typeface="+mn-ea"/>
              <a:cs typeface="+mn-cs"/>
            </a:rPr>
            <a:t>E. coli</a:t>
          </a:r>
          <a:r>
            <a:rPr kumimoji="0" lang="en-US" sz="1050" b="0" i="0" u="none" strike="noStrike" kern="0" cap="none" spc="0" normalizeH="0" baseline="0" noProof="0">
              <a:ln>
                <a:noFill/>
              </a:ln>
              <a:solidFill>
                <a:sysClr val="windowText" lastClr="000000"/>
              </a:solidFill>
              <a:effectLst/>
              <a:uLnTx/>
              <a:uFillTx/>
              <a:latin typeface="+mn-lt"/>
              <a:ea typeface="+mn-ea"/>
              <a:cs typeface="+mn-cs"/>
            </a:rPr>
            <a:t>/100 ml (usually by a testing service). </a:t>
          </a:r>
          <a:r>
            <a:rPr lang="en-US" sz="1050" baseline="0">
              <a:solidFill>
                <a:sysClr val="windowText" lastClr="000000"/>
              </a:solidFill>
              <a:effectLst/>
              <a:latin typeface="+mn-lt"/>
              <a:ea typeface="+mn-ea"/>
              <a:cs typeface="+mn-cs"/>
            </a:rPr>
            <a:t>Samples should be analyzed using U. S. Environmental Protection Agency Method 1603 </a:t>
          </a:r>
          <a:r>
            <a:rPr kumimoji="0" lang="en-US" sz="1050" b="0" i="0" u="none" strike="noStrike" kern="0" cap="none" spc="0" normalizeH="0" baseline="0" noProof="0">
              <a:ln>
                <a:noFill/>
              </a:ln>
              <a:solidFill>
                <a:sysClr val="windowText" lastClr="000000"/>
              </a:solidFill>
              <a:effectLst/>
              <a:uLnTx/>
              <a:uFillTx/>
              <a:latin typeface="+mn-lt"/>
              <a:ea typeface="+mn-ea"/>
              <a:cs typeface="+mn-cs"/>
            </a:rPr>
            <a:t>or another method that is scientifically valid and shown to be at least equivalent to EPA Method 1603 in accuracy, precision, and sensitivity. A list of  test methods for agriculture water that are recognized by the FDA as meeting these criteria can be found here: https://www.fda.gov/Food/FoodScienceResearch/LaboratoryMethods/ucm575251.htm. </a:t>
          </a:r>
          <a:endParaRPr lang="en-US" sz="1050">
            <a:solidFill>
              <a:sysClr val="windowText" lastClr="000000"/>
            </a:solidFill>
            <a:effectLst/>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Enter water survey stage (i.e., initial or annual) in Table 1 column A.</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Enter water sample collection date (month/day/year) in column B (samples should be entered in the order they were collected).</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Enter water sample collection location description or ID in column C (this ID may be a descriptor or short hand code that corresponds to a map or diagram showing where the samples were collected).</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Enter the sample number in column D in chronological order corresponding to sample date.</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Enter generic </a:t>
          </a:r>
          <a:r>
            <a:rPr kumimoji="0" lang="en-US" sz="1050" b="0" i="1" u="none" strike="noStrike" kern="0" cap="none" spc="0" normalizeH="0" baseline="0" noProof="0">
              <a:ln>
                <a:noFill/>
              </a:ln>
              <a:solidFill>
                <a:sysClr val="windowText" lastClr="000000"/>
              </a:solidFill>
              <a:effectLst/>
              <a:uLnTx/>
              <a:uFillTx/>
              <a:latin typeface="+mn-lt"/>
              <a:ea typeface="+mn-ea"/>
              <a:cs typeface="+mn-cs"/>
            </a:rPr>
            <a:t>E. coli </a:t>
          </a:r>
          <a:r>
            <a:rPr kumimoji="0" lang="en-US" sz="1050" b="0" i="0" u="none" strike="noStrike" kern="0" cap="none" spc="0" normalizeH="0" baseline="0" noProof="0">
              <a:ln>
                <a:noFill/>
              </a:ln>
              <a:solidFill>
                <a:sysClr val="windowText" lastClr="000000"/>
              </a:solidFill>
              <a:effectLst/>
              <a:uLnTx/>
              <a:uFillTx/>
              <a:latin typeface="+mn-lt"/>
              <a:ea typeface="+mn-ea"/>
              <a:cs typeface="+mn-cs"/>
            </a:rPr>
            <a:t>results as CFU or MPN/100 ml in column E corresponding to sample date, location and number. </a:t>
          </a:r>
          <a:r>
            <a:rPr kumimoji="0" lang="en-US" sz="1050" b="1" i="0" u="none" strike="noStrike" kern="0" cap="none" spc="0" normalizeH="0" baseline="0" noProof="0">
              <a:ln>
                <a:noFill/>
              </a:ln>
              <a:solidFill>
                <a:sysClr val="windowText" lastClr="000000"/>
              </a:solidFill>
              <a:effectLst/>
              <a:uLnTx/>
              <a:uFillTx/>
              <a:latin typeface="+mn-lt"/>
              <a:ea typeface="+mn-ea"/>
              <a:cs typeface="+mn-cs"/>
            </a:rPr>
            <a:t>Note: </a:t>
          </a:r>
          <a:r>
            <a:rPr kumimoji="0" lang="en-US" sz="1050" b="0" i="0" u="none" strike="noStrike" kern="0" cap="none" spc="0" normalizeH="0" baseline="0" noProof="0">
              <a:ln>
                <a:noFill/>
              </a:ln>
              <a:solidFill>
                <a:sysClr val="windowText" lastClr="000000"/>
              </a:solidFill>
              <a:effectLst/>
              <a:uLnTx/>
              <a:uFillTx/>
              <a:latin typeface="+mn-lt"/>
              <a:ea typeface="+mn-ea"/>
              <a:cs typeface="+mn-cs"/>
            </a:rPr>
            <a:t>The log values (</a:t>
          </a:r>
          <a:r>
            <a:rPr kumimoji="0" lang="en-US" sz="1050" b="0" i="1" u="none" strike="noStrike" kern="0" cap="none" spc="0" normalizeH="0" baseline="0" noProof="0">
              <a:ln>
                <a:noFill/>
              </a:ln>
              <a:solidFill>
                <a:sysClr val="windowText" lastClr="000000"/>
              </a:solidFill>
              <a:effectLst/>
              <a:uLnTx/>
              <a:uFillTx/>
              <a:latin typeface="+mn-lt"/>
              <a:ea typeface="+mn-ea"/>
              <a:cs typeface="+mn-cs"/>
            </a:rPr>
            <a:t>E</a:t>
          </a:r>
          <a:r>
            <a:rPr kumimoji="0" lang="en-US" sz="1050" b="0" i="0" u="none" strike="noStrike" kern="0" cap="none" spc="0" normalizeH="0" baseline="0" noProof="0">
              <a:ln>
                <a:noFill/>
              </a:ln>
              <a:solidFill>
                <a:sysClr val="windowText" lastClr="000000"/>
              </a:solidFill>
              <a:effectLst/>
              <a:uLnTx/>
              <a:uFillTx/>
              <a:latin typeface="+mn-lt"/>
              <a:ea typeface="+mn-ea"/>
              <a:cs typeface="+mn-cs"/>
            </a:rPr>
            <a:t>. </a:t>
          </a:r>
          <a:r>
            <a:rPr kumimoji="0" lang="en-US" sz="1050" b="0" i="1" u="none" strike="noStrike" kern="0" cap="none" spc="0" normalizeH="0" baseline="0" noProof="0">
              <a:ln>
                <a:noFill/>
              </a:ln>
              <a:solidFill>
                <a:sysClr val="windowText" lastClr="000000"/>
              </a:solidFill>
              <a:effectLst/>
              <a:uLnTx/>
              <a:uFillTx/>
              <a:latin typeface="+mn-lt"/>
              <a:ea typeface="+mn-ea"/>
              <a:cs typeface="+mn-cs"/>
            </a:rPr>
            <a:t>coli</a:t>
          </a:r>
          <a:r>
            <a:rPr kumimoji="0" lang="en-US" sz="1050" b="0" i="0" u="none" strike="noStrike" kern="0" cap="none" spc="0" normalizeH="0" baseline="0" noProof="0">
              <a:ln>
                <a:noFill/>
              </a:ln>
              <a:solidFill>
                <a:sysClr val="windowText" lastClr="000000"/>
              </a:solidFill>
              <a:effectLst/>
              <a:uLnTx/>
              <a:uFillTx/>
              <a:latin typeface="+mn-lt"/>
              <a:ea typeface="+mn-ea"/>
              <a:cs typeface="+mn-cs"/>
            </a:rPr>
            <a:t> log CFU or MPN/100 ml) will automatically appear in column F. Log values are needed to calculate the GM and STV.</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	</a:t>
          </a:r>
          <a:r>
            <a:rPr kumimoji="0" lang="en-US" sz="1050" b="1" i="0" u="none" strike="noStrike" kern="0" cap="none" spc="0" normalizeH="0" baseline="0" noProof="0">
              <a:ln>
                <a:noFill/>
              </a:ln>
              <a:solidFill>
                <a:sysClr val="windowText" lastClr="000000"/>
              </a:solidFill>
              <a:effectLst/>
              <a:uLnTx/>
              <a:uFillTx/>
              <a:latin typeface="+mn-lt"/>
              <a:ea typeface="+mn-ea"/>
              <a:cs typeface="+mn-cs"/>
            </a:rPr>
            <a:t>Note:</a:t>
          </a:r>
          <a:r>
            <a:rPr kumimoji="0" lang="en-US" sz="1050" b="0" i="0" u="none" strike="noStrike" kern="0" cap="none" spc="0" normalizeH="0" baseline="0" noProof="0">
              <a:ln>
                <a:noFill/>
              </a:ln>
              <a:solidFill>
                <a:sysClr val="windowText" lastClr="000000"/>
              </a:solidFill>
              <a:effectLst/>
              <a:uLnTx/>
              <a:uFillTx/>
              <a:latin typeface="+mn-lt"/>
              <a:ea typeface="+mn-ea"/>
              <a:cs typeface="+mn-cs"/>
            </a:rPr>
            <a:t> If your sample result is below the limit of detection (LOD is &lt;1 generic E. coli CFU/100ml), enter 1 in Column E corresponding to   	your sample number and you 	can enter a note in Column G that sample result is below LOD (&lt;1CFU/100ml).</a:t>
          </a:r>
        </a:p>
        <a:p>
          <a:pPr marL="228600" marR="0" lvl="0" indent="-228600" defTabSz="914400" eaLnBrk="1" fontAlgn="auto" latinLnBrk="0" hangingPunct="1">
            <a:lnSpc>
              <a:spcPct val="100000"/>
            </a:lnSpc>
            <a:spcBef>
              <a:spcPts val="0"/>
            </a:spcBef>
            <a:spcAft>
              <a:spcPts val="0"/>
            </a:spcAft>
            <a:buClrTx/>
            <a:buSzTx/>
            <a:buFont typeface="+mj-lt"/>
            <a:buAutoNum type="arabicPeriod" startAt="8"/>
            <a:tabLst/>
            <a:defRPr/>
          </a:pPr>
          <a:r>
            <a:rPr kumimoji="0" lang="en-US" sz="1050" b="0" i="0" u="none" strike="noStrike" kern="0" cap="none" spc="0" normalizeH="0" baseline="0" noProof="0">
              <a:ln>
                <a:noFill/>
              </a:ln>
              <a:solidFill>
                <a:prstClr val="black"/>
              </a:solidFill>
              <a:effectLst/>
              <a:uLnTx/>
              <a:uFillTx/>
              <a:latin typeface="+mn-lt"/>
              <a:ea typeface="+mn-ea"/>
              <a:cs typeface="+mn-cs"/>
            </a:rPr>
            <a:t>Column G is optional but allows  space for making notes or observations pertaining to the sample or sample collection (</a:t>
          </a:r>
          <a:r>
            <a:rPr lang="en-US" sz="1050" baseline="0">
              <a:solidFill>
                <a:schemeClr val="tx1"/>
              </a:solidFill>
              <a:effectLst/>
              <a:latin typeface="+mn-lt"/>
              <a:ea typeface="+mn-ea"/>
              <a:cs typeface="+mn-cs"/>
            </a:rPr>
            <a:t>note that you can expand this column  or "wrap text" if you wish to add  more detailed notes</a:t>
          </a:r>
          <a:r>
            <a:rPr kumimoji="0" lang="en-US" sz="1050" b="0" i="0" u="none" strike="noStrike" kern="0" cap="none" spc="0" normalizeH="0" baseline="0" noProof="0">
              <a:ln>
                <a:noFill/>
              </a:ln>
              <a:solidFill>
                <a:prstClr val="black"/>
              </a:solidFill>
              <a:effectLst/>
              <a:uLnTx/>
              <a:uFillTx/>
              <a:latin typeface="+mn-lt"/>
              <a:ea typeface="+mn-ea"/>
              <a:cs typeface="+mn-cs"/>
            </a:rPr>
            <a:t>). </a:t>
          </a:r>
        </a:p>
        <a:p>
          <a:pPr marL="228600" marR="0" lvl="0" indent="-228600" defTabSz="914400" eaLnBrk="1" fontAlgn="auto" latinLnBrk="0" hangingPunct="1">
            <a:lnSpc>
              <a:spcPct val="100000"/>
            </a:lnSpc>
            <a:spcBef>
              <a:spcPts val="0"/>
            </a:spcBef>
            <a:spcAft>
              <a:spcPts val="0"/>
            </a:spcAft>
            <a:buClrTx/>
            <a:buSzTx/>
            <a:buFont typeface="+mj-lt"/>
            <a:buAutoNum type="arabicPeriod" startAt="8"/>
            <a:tabLst/>
            <a:defRPr/>
          </a:pPr>
          <a:r>
            <a:rPr kumimoji="0" lang="en-US" sz="1050" b="0" i="0" u="none" strike="noStrike" kern="0" cap="none" spc="0" normalizeH="0" baseline="0" noProof="0">
              <a:ln>
                <a:noFill/>
              </a:ln>
              <a:solidFill>
                <a:prstClr val="black"/>
              </a:solidFill>
              <a:effectLst/>
              <a:uLnTx/>
              <a:uFillTx/>
              <a:latin typeface="+mn-lt"/>
              <a:ea typeface="+mn-ea"/>
              <a:cs typeface="+mn-cs"/>
            </a:rPr>
            <a:t>Geometric Mean (GM) and Statistical Threshold Value (STV) of your MWQP will be calculated automatically and will appear in Table 2. </a:t>
          </a:r>
          <a:r>
            <a:rPr kumimoji="0" lang="en-US" sz="1050" b="0" i="0" u="sng" strike="noStrike" kern="0" cap="none" spc="0" normalizeH="0" baseline="0" noProof="0">
              <a:ln>
                <a:noFill/>
              </a:ln>
              <a:solidFill>
                <a:prstClr val="black"/>
              </a:solidFill>
              <a:effectLst/>
              <a:uLnTx/>
              <a:uFillTx/>
              <a:latin typeface="+mn-lt"/>
              <a:ea typeface="+mn-ea"/>
              <a:cs typeface="+mn-cs"/>
            </a:rPr>
            <a:t>Note</a:t>
          </a:r>
          <a:r>
            <a:rPr kumimoji="0" lang="en-US" sz="1050" b="0" i="0" u="none" strike="noStrike" kern="0" cap="none" spc="0" normalizeH="0" baseline="0" noProof="0">
              <a:ln>
                <a:noFill/>
              </a:ln>
              <a:solidFill>
                <a:prstClr val="black"/>
              </a:solidFill>
              <a:effectLst/>
              <a:uLnTx/>
              <a:uFillTx/>
              <a:latin typeface="+mn-lt"/>
              <a:ea typeface="+mn-ea"/>
              <a:cs typeface="+mn-cs"/>
            </a:rPr>
            <a:t>: Using fewer than 4 samples for GM and STV calculations does not satisfy the requirements of the rule.</a:t>
          </a:r>
        </a:p>
        <a:p>
          <a:pPr marL="228600" marR="0" lvl="0" indent="-228600" defTabSz="914400" eaLnBrk="1" fontAlgn="auto" latinLnBrk="0" hangingPunct="1">
            <a:lnSpc>
              <a:spcPct val="100000"/>
            </a:lnSpc>
            <a:spcBef>
              <a:spcPts val="0"/>
            </a:spcBef>
            <a:spcAft>
              <a:spcPts val="0"/>
            </a:spcAft>
            <a:buClrTx/>
            <a:buSzTx/>
            <a:buFont typeface="+mj-lt"/>
            <a:buAutoNum type="arabicPeriod" startAt="8"/>
            <a:tabLst/>
            <a:defRPr/>
          </a:pPr>
          <a:r>
            <a:rPr kumimoji="0" lang="en-US" sz="1050" b="0" i="0" u="none" strike="noStrike" kern="0" cap="none" spc="0" normalizeH="0" baseline="0" noProof="0">
              <a:ln>
                <a:noFill/>
              </a:ln>
              <a:solidFill>
                <a:prstClr val="black"/>
              </a:solidFill>
              <a:effectLst/>
              <a:uLnTx/>
              <a:uFillTx/>
              <a:latin typeface="+mn-lt"/>
              <a:ea typeface="+mn-ea"/>
              <a:cs typeface="+mn-cs"/>
            </a:rPr>
            <a:t>Table 2 automatically compares your MWQP results to the Produce Safety Rule microbial quality criteria, calculates and highlights cells in yellow if PSR criteria is not met. Calculations are performed as follows: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prstClr val="black"/>
              </a:solidFill>
              <a:effectLst/>
              <a:uLnTx/>
              <a:uFillTx/>
              <a:latin typeface="+mn-lt"/>
              <a:ea typeface="+mn-ea"/>
              <a:cs typeface="+mn-cs"/>
            </a:rPr>
            <a:t>	</a:t>
          </a:r>
          <a:r>
            <a:rPr kumimoji="0" lang="en-US" sz="1050" b="0" i="0" u="none" strike="noStrike" kern="0" cap="none" spc="0" normalizeH="0" baseline="0" noProof="0">
              <a:ln>
                <a:noFill/>
              </a:ln>
              <a:solidFill>
                <a:sysClr val="windowText" lastClr="000000"/>
              </a:solidFill>
              <a:effectLst/>
              <a:uLnTx/>
              <a:uFillTx/>
              <a:latin typeface="+mn-lt"/>
              <a:ea typeface="+mn-ea"/>
              <a:cs typeface="+mn-cs"/>
            </a:rPr>
            <a:t>A. Deviation from criteria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	B. Does your water meet PSR criteria?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rgbClr val="F79646">
                  <a:lumMod val="75000"/>
                </a:srgbClr>
              </a:solidFill>
              <a:effectLst/>
              <a:uLnTx/>
              <a:uFillTx/>
              <a:latin typeface="+mn-lt"/>
              <a:ea typeface="+mn-ea"/>
              <a:cs typeface="+mn-cs"/>
            </a:rPr>
            <a:t>	</a:t>
          </a:r>
          <a:r>
            <a:rPr kumimoji="0" lang="en-US" sz="1050" b="0" i="0" u="none" strike="noStrike" kern="0" cap="none" spc="0" normalizeH="0" baseline="0" noProof="0">
              <a:ln>
                <a:noFill/>
              </a:ln>
              <a:solidFill>
                <a:prstClr val="black"/>
              </a:solidFill>
              <a:effectLst/>
              <a:uLnTx/>
              <a:uFillTx/>
              <a:latin typeface="+mn-lt"/>
              <a:ea typeface="+mn-ea"/>
              <a:cs typeface="+mn-cs"/>
            </a:rPr>
            <a:t>C. Are corrective measures necessary?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prstClr val="black"/>
              </a:solidFill>
              <a:effectLst/>
              <a:uLnTx/>
              <a:uFillTx/>
              <a:latin typeface="+mn-lt"/>
              <a:ea typeface="+mn-ea"/>
              <a:cs typeface="+mn-cs"/>
            </a:rPr>
            <a:t>	D. How many days are necessary if using microbial die-off between last irrigation and harvest?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prstClr val="black"/>
              </a:solidFill>
              <a:effectLst/>
              <a:uLnTx/>
              <a:uFillTx/>
              <a:latin typeface="+mn-lt"/>
              <a:ea typeface="+mn-ea"/>
              <a:cs typeface="+mn-cs"/>
            </a:rPr>
            <a:t>	    </a:t>
          </a:r>
          <a:r>
            <a:rPr kumimoji="0" lang="en-US" sz="1050" b="0" i="0" u="none" strike="noStrike" kern="0" cap="none" spc="0" normalizeH="0" baseline="0" noProof="0">
              <a:ln>
                <a:noFill/>
              </a:ln>
              <a:solidFill>
                <a:sysClr val="windowText" lastClr="000000"/>
              </a:solidFill>
              <a:effectLst/>
              <a:uLnTx/>
              <a:uFillTx/>
              <a:latin typeface="+mn-lt"/>
              <a:ea typeface="+mn-ea"/>
              <a:cs typeface="+mn-cs"/>
            </a:rPr>
            <a:t>Apply the greater number of days based on GM or based on STV.</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	</a:t>
          </a:r>
          <a:r>
            <a:rPr kumimoji="0" lang="en-US" sz="1050" b="1" i="0" u="none" strike="noStrike" kern="0" cap="none" spc="0" normalizeH="0" baseline="0" noProof="0">
              <a:ln>
                <a:noFill/>
              </a:ln>
              <a:solidFill>
                <a:sysClr val="windowText" lastClr="000000"/>
              </a:solidFill>
              <a:effectLst/>
              <a:uLnTx/>
              <a:uFillTx/>
              <a:latin typeface="+mn-lt"/>
              <a:ea typeface="+mn-ea"/>
              <a:cs typeface="+mn-cs"/>
            </a:rPr>
            <a:t>NOTE</a:t>
          </a:r>
          <a:r>
            <a:rPr kumimoji="0" lang="en-US" sz="1050" b="0" i="0" u="none" strike="noStrike" kern="0" cap="none" spc="0" normalizeH="0" baseline="0" noProof="0">
              <a:ln>
                <a:noFill/>
              </a:ln>
              <a:solidFill>
                <a:sysClr val="windowText" lastClr="000000"/>
              </a:solidFill>
              <a:effectLst/>
              <a:uLnTx/>
              <a:uFillTx/>
              <a:latin typeface="+mn-lt"/>
              <a:ea typeface="+mn-ea"/>
              <a:cs typeface="+mn-cs"/>
            </a:rPr>
            <a:t>:  If your MWQP exceeds the GM or STV criteria, there are measures other than time between last irrigation and harvest that you can use. Resources other than  	this tool should be consulted.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sysClr val="windowText" lastClr="000000"/>
              </a:solidFill>
              <a:effectLst/>
              <a:uLnTx/>
              <a:uFillTx/>
              <a:latin typeface="+mn-lt"/>
              <a:ea typeface="+mn-ea"/>
              <a:cs typeface="+mn-cs"/>
            </a:rPr>
            <a:t>Annual MWQP Update: </a:t>
          </a:r>
          <a:r>
            <a:rPr kumimoji="0" lang="en-US" sz="1050" b="0" i="0" u="none" strike="noStrike" kern="0" cap="none" spc="0" normalizeH="0" baseline="0" noProof="0">
              <a:ln>
                <a:noFill/>
              </a:ln>
              <a:solidFill>
                <a:sysClr val="windowText" lastClr="000000"/>
              </a:solidFill>
              <a:effectLst/>
              <a:uLnTx/>
              <a:uFillTx/>
              <a:latin typeface="+mn-lt"/>
              <a:ea typeface="+mn-ea"/>
              <a:cs typeface="+mn-cs"/>
            </a:rPr>
            <a:t>Following establishment of your initial MWQP, update your MWQP annually.</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Collect at least 1 water sample t</a:t>
          </a:r>
          <a:r>
            <a:rPr kumimoji="0" lang="en-US" sz="1050" b="0" i="0" u="none" strike="noStrike" kern="0" cap="none" spc="0" normalizeH="0" baseline="0" noProof="0">
              <a:ln>
                <a:noFill/>
              </a:ln>
              <a:solidFill>
                <a:prstClr val="black"/>
              </a:solidFill>
              <a:effectLst/>
              <a:uLnTx/>
              <a:uFillTx/>
              <a:latin typeface="+mn-lt"/>
              <a:ea typeface="+mn-ea"/>
              <a:cs typeface="+mn-cs"/>
            </a:rPr>
            <a:t>hat is representative of use and collected as close as possible to harvest and quantify generic </a:t>
          </a:r>
          <a:r>
            <a:rPr kumimoji="0" lang="en-US" sz="1050" b="0" i="1" u="none" strike="noStrike" kern="0" cap="none" spc="0" normalizeH="0" baseline="0" noProof="0">
              <a:ln>
                <a:noFill/>
              </a:ln>
              <a:solidFill>
                <a:prstClr val="black"/>
              </a:solidFill>
              <a:effectLst/>
              <a:uLnTx/>
              <a:uFillTx/>
              <a:latin typeface="+mn-lt"/>
              <a:ea typeface="+mn-ea"/>
              <a:cs typeface="+mn-cs"/>
            </a:rPr>
            <a:t>E</a:t>
          </a:r>
          <a:r>
            <a:rPr kumimoji="0" lang="en-US" sz="1050" b="0" i="0" u="none" strike="noStrike" kern="0" cap="none" spc="0" normalizeH="0" baseline="0" noProof="0">
              <a:ln>
                <a:noFill/>
              </a:ln>
              <a:solidFill>
                <a:prstClr val="black"/>
              </a:solidFill>
              <a:effectLst/>
              <a:uLnTx/>
              <a:uFillTx/>
              <a:latin typeface="+mn-lt"/>
              <a:ea typeface="+mn-ea"/>
              <a:cs typeface="+mn-cs"/>
            </a:rPr>
            <a:t>. </a:t>
          </a:r>
          <a:r>
            <a:rPr kumimoji="0" lang="en-US" sz="1050" b="0" i="1" u="none" strike="noStrike" kern="0" cap="none" spc="0" normalizeH="0" baseline="0" noProof="0">
              <a:ln>
                <a:noFill/>
              </a:ln>
              <a:solidFill>
                <a:prstClr val="black"/>
              </a:solidFill>
              <a:effectLst/>
              <a:uLnTx/>
              <a:uFillTx/>
              <a:latin typeface="+mn-lt"/>
              <a:ea typeface="+mn-ea"/>
              <a:cs typeface="+mn-cs"/>
            </a:rPr>
            <a:t>coli</a:t>
          </a:r>
          <a:r>
            <a:rPr kumimoji="0" lang="en-US" sz="1050" b="0" i="0" u="none" strike="noStrike" kern="0" cap="none" spc="0" normalizeH="0" baseline="0" noProof="0">
              <a:ln>
                <a:noFill/>
              </a:ln>
              <a:solidFill>
                <a:prstClr val="black"/>
              </a:solidFill>
              <a:effectLst/>
              <a:uLnTx/>
              <a:uFillTx/>
              <a:latin typeface="+mn-lt"/>
              <a:ea typeface="+mn-ea"/>
              <a:cs typeface="+mn-cs"/>
            </a:rPr>
            <a:t>.  </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Follow steps 2 to 8 above to enter the resulting data in Table 1 starting immediately below the last sample entered for your initial MWQP and enter water survey stage (i.e., annual) in column A. </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Table 2 automatically updates or calculates GM and STV values using the data from the most recent 4 samples including the 1 annual survey sample (e.g., the last 3 samples from the initial MWQP and the 1 new sample from the annual survey).</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Your annual MWQP results are updated as listed in step 10 above and make any modifications accordingly.</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kumimoji="0" lang="en-US" sz="105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sysClr val="windowText" lastClr="000000"/>
              </a:solidFill>
              <a:effectLst/>
              <a:uLnTx/>
              <a:uFillTx/>
              <a:latin typeface="+mn-lt"/>
              <a:ea typeface="+mn-ea"/>
              <a:cs typeface="+mn-cs"/>
            </a:rPr>
            <a:t>New MWQP</a:t>
          </a:r>
          <a:r>
            <a:rPr kumimoji="0" lang="en-US" sz="1050" b="0" i="0" u="none" strike="noStrike" kern="0" cap="none" spc="0" normalizeH="0" baseline="0" noProof="0">
              <a:ln>
                <a:noFill/>
              </a:ln>
              <a:solidFill>
                <a:sysClr val="windowText" lastClr="000000"/>
              </a:solidFill>
              <a:effectLst/>
              <a:uLnTx/>
              <a:uFillTx/>
              <a:latin typeface="+mn-lt"/>
              <a:ea typeface="+mn-ea"/>
              <a:cs typeface="+mn-cs"/>
            </a:rPr>
            <a:t>: If you have determined or have reason to believe that your MWQP no longer represents the microbial quality of your water, you must develop a new MWQP reflective of the time period in which you believe your MQWP changed. To develop new MWQP, you must calculate new GM and STV values using your current annual survey data (samples must have been taken after the conditions that resulted in a change in water quality) combined with new data to make up a minimum of 4 samples. Water use must be modified based on new the MWQP values.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sysClr val="windowText" lastClr="000000"/>
              </a:solidFill>
              <a:effectLst/>
              <a:uLnTx/>
              <a:uFillTx/>
              <a:latin typeface="+mn-lt"/>
              <a:ea typeface="+mn-ea"/>
              <a:cs typeface="+mn-cs"/>
            </a:rPr>
            <a:t>Copies of MWQP sheet: </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Select sheet titled MWQP.</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Right click on the sheet MWQP and select option move or copy.</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Select the box "create a copy" and Click "OK"</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New Sheet is created and it can be renamed with the title of your choice.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533400</xdr:colOff>
      <xdr:row>27</xdr:row>
      <xdr:rowOff>0</xdr:rowOff>
    </xdr:from>
    <xdr:ext cx="184666" cy="261610"/>
    <xdr:sp macro="" textlink="">
      <xdr:nvSpPr>
        <xdr:cNvPr id="2" name="TextBox 1"/>
        <xdr:cNvSpPr txBox="1"/>
      </xdr:nvSpPr>
      <xdr:spPr>
        <a:xfrm>
          <a:off x="19634200" y="70739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27</xdr:row>
      <xdr:rowOff>0</xdr:rowOff>
    </xdr:from>
    <xdr:ext cx="184666" cy="261610"/>
    <xdr:sp macro="" textlink="">
      <xdr:nvSpPr>
        <xdr:cNvPr id="3" name="TextBox 2"/>
        <xdr:cNvSpPr txBox="1"/>
      </xdr:nvSpPr>
      <xdr:spPr>
        <a:xfrm>
          <a:off x="19634200" y="70739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4" name="TextBox 3"/>
        <xdr:cNvSpPr txBox="1"/>
      </xdr:nvSpPr>
      <xdr:spPr>
        <a:xfrm>
          <a:off x="19634200"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5" name="TextBox 4"/>
        <xdr:cNvSpPr txBox="1"/>
      </xdr:nvSpPr>
      <xdr:spPr>
        <a:xfrm>
          <a:off x="19634200"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6" name="TextBox 5"/>
        <xdr:cNvSpPr txBox="1"/>
      </xdr:nvSpPr>
      <xdr:spPr>
        <a:xfrm>
          <a:off x="19634200"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7" name="TextBox 6"/>
        <xdr:cNvSpPr txBox="1"/>
      </xdr:nvSpPr>
      <xdr:spPr>
        <a:xfrm>
          <a:off x="19634200"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8" name="TextBox 7"/>
        <xdr:cNvSpPr txBox="1"/>
      </xdr:nvSpPr>
      <xdr:spPr>
        <a:xfrm>
          <a:off x="19634200"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9" name="TextBox 8"/>
        <xdr:cNvSpPr txBox="1"/>
      </xdr:nvSpPr>
      <xdr:spPr>
        <a:xfrm>
          <a:off x="19634200"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29</xdr:row>
      <xdr:rowOff>0</xdr:rowOff>
    </xdr:from>
    <xdr:ext cx="184666" cy="261610"/>
    <xdr:sp macro="" textlink="">
      <xdr:nvSpPr>
        <xdr:cNvPr id="10" name="TextBox 9"/>
        <xdr:cNvSpPr txBox="1"/>
      </xdr:nvSpPr>
      <xdr:spPr>
        <a:xfrm>
          <a:off x="19634200" y="7531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29</xdr:row>
      <xdr:rowOff>0</xdr:rowOff>
    </xdr:from>
    <xdr:ext cx="184666" cy="261610"/>
    <xdr:sp macro="" textlink="">
      <xdr:nvSpPr>
        <xdr:cNvPr id="11" name="TextBox 10"/>
        <xdr:cNvSpPr txBox="1"/>
      </xdr:nvSpPr>
      <xdr:spPr>
        <a:xfrm>
          <a:off x="19634200" y="7531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29</xdr:row>
      <xdr:rowOff>0</xdr:rowOff>
    </xdr:from>
    <xdr:ext cx="184666" cy="261610"/>
    <xdr:sp macro="" textlink="">
      <xdr:nvSpPr>
        <xdr:cNvPr id="12" name="TextBox 11"/>
        <xdr:cNvSpPr txBox="1"/>
      </xdr:nvSpPr>
      <xdr:spPr>
        <a:xfrm>
          <a:off x="19634200" y="7531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29</xdr:row>
      <xdr:rowOff>0</xdr:rowOff>
    </xdr:from>
    <xdr:ext cx="184666" cy="261610"/>
    <xdr:sp macro="" textlink="">
      <xdr:nvSpPr>
        <xdr:cNvPr id="13" name="TextBox 12"/>
        <xdr:cNvSpPr txBox="1"/>
      </xdr:nvSpPr>
      <xdr:spPr>
        <a:xfrm>
          <a:off x="19634200" y="7531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6</xdr:col>
      <xdr:colOff>1087437</xdr:colOff>
      <xdr:row>0</xdr:row>
      <xdr:rowOff>111125</xdr:rowOff>
    </xdr:from>
    <xdr:to>
      <xdr:col>6</xdr:col>
      <xdr:colOff>2367708</xdr:colOff>
      <xdr:row>2</xdr:row>
      <xdr:rowOff>274650</xdr:rowOff>
    </xdr:to>
    <xdr:pic>
      <xdr:nvPicPr>
        <xdr:cNvPr id="16" name="Picture 15"/>
        <xdr:cNvPicPr>
          <a:picLocks noChangeAspect="1"/>
        </xdr:cNvPicPr>
      </xdr:nvPicPr>
      <xdr:blipFill>
        <a:blip xmlns:r="http://schemas.openxmlformats.org/officeDocument/2006/relationships" r:embed="rId1"/>
        <a:stretch>
          <a:fillRect/>
        </a:stretch>
      </xdr:blipFill>
      <xdr:spPr>
        <a:xfrm>
          <a:off x="7385843" y="111125"/>
          <a:ext cx="1280271" cy="877900"/>
        </a:xfrm>
        <a:prstGeom prst="rect">
          <a:avLst/>
        </a:prstGeom>
      </xdr:spPr>
    </xdr:pic>
    <xdr:clientData/>
  </xdr:twoCellAnchor>
  <xdr:twoCellAnchor editAs="oneCell">
    <xdr:from>
      <xdr:col>11</xdr:col>
      <xdr:colOff>1246187</xdr:colOff>
      <xdr:row>0</xdr:row>
      <xdr:rowOff>158750</xdr:rowOff>
    </xdr:from>
    <xdr:to>
      <xdr:col>12</xdr:col>
      <xdr:colOff>1232645</xdr:colOff>
      <xdr:row>2</xdr:row>
      <xdr:rowOff>322275</xdr:rowOff>
    </xdr:to>
    <xdr:pic>
      <xdr:nvPicPr>
        <xdr:cNvPr id="26" name="Picture 25"/>
        <xdr:cNvPicPr>
          <a:picLocks noChangeAspect="1"/>
        </xdr:cNvPicPr>
      </xdr:nvPicPr>
      <xdr:blipFill>
        <a:blip xmlns:r="http://schemas.openxmlformats.org/officeDocument/2006/relationships" r:embed="rId1"/>
        <a:stretch>
          <a:fillRect/>
        </a:stretch>
      </xdr:blipFill>
      <xdr:spPr>
        <a:xfrm>
          <a:off x="16371093" y="158750"/>
          <a:ext cx="1280271" cy="877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14</xdr:col>
      <xdr:colOff>533400</xdr:colOff>
      <xdr:row>27</xdr:row>
      <xdr:rowOff>0</xdr:rowOff>
    </xdr:from>
    <xdr:ext cx="184666" cy="261610"/>
    <xdr:sp macro="" textlink="">
      <xdr:nvSpPr>
        <xdr:cNvPr id="2" name="TextBox 1"/>
        <xdr:cNvSpPr txBox="1"/>
      </xdr:nvSpPr>
      <xdr:spPr>
        <a:xfrm>
          <a:off x="19634200" y="70739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27</xdr:row>
      <xdr:rowOff>0</xdr:rowOff>
    </xdr:from>
    <xdr:ext cx="184666" cy="261610"/>
    <xdr:sp macro="" textlink="">
      <xdr:nvSpPr>
        <xdr:cNvPr id="3" name="TextBox 2"/>
        <xdr:cNvSpPr txBox="1"/>
      </xdr:nvSpPr>
      <xdr:spPr>
        <a:xfrm>
          <a:off x="19634200" y="70739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4" name="TextBox 3"/>
        <xdr:cNvSpPr txBox="1"/>
      </xdr:nvSpPr>
      <xdr:spPr>
        <a:xfrm>
          <a:off x="19634200"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5" name="TextBox 4"/>
        <xdr:cNvSpPr txBox="1"/>
      </xdr:nvSpPr>
      <xdr:spPr>
        <a:xfrm>
          <a:off x="19634200"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6" name="TextBox 5"/>
        <xdr:cNvSpPr txBox="1"/>
      </xdr:nvSpPr>
      <xdr:spPr>
        <a:xfrm>
          <a:off x="19634200"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7" name="TextBox 6"/>
        <xdr:cNvSpPr txBox="1"/>
      </xdr:nvSpPr>
      <xdr:spPr>
        <a:xfrm>
          <a:off x="19634200"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8" name="TextBox 7"/>
        <xdr:cNvSpPr txBox="1"/>
      </xdr:nvSpPr>
      <xdr:spPr>
        <a:xfrm>
          <a:off x="19634200"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9" name="TextBox 8"/>
        <xdr:cNvSpPr txBox="1"/>
      </xdr:nvSpPr>
      <xdr:spPr>
        <a:xfrm>
          <a:off x="19634200"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29</xdr:row>
      <xdr:rowOff>0</xdr:rowOff>
    </xdr:from>
    <xdr:ext cx="184666" cy="261610"/>
    <xdr:sp macro="" textlink="">
      <xdr:nvSpPr>
        <xdr:cNvPr id="10" name="TextBox 9"/>
        <xdr:cNvSpPr txBox="1"/>
      </xdr:nvSpPr>
      <xdr:spPr>
        <a:xfrm>
          <a:off x="19634200" y="7531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29</xdr:row>
      <xdr:rowOff>0</xdr:rowOff>
    </xdr:from>
    <xdr:ext cx="184666" cy="261610"/>
    <xdr:sp macro="" textlink="">
      <xdr:nvSpPr>
        <xdr:cNvPr id="11" name="TextBox 10"/>
        <xdr:cNvSpPr txBox="1"/>
      </xdr:nvSpPr>
      <xdr:spPr>
        <a:xfrm>
          <a:off x="19634200" y="7531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29</xdr:row>
      <xdr:rowOff>0</xdr:rowOff>
    </xdr:from>
    <xdr:ext cx="184666" cy="261610"/>
    <xdr:sp macro="" textlink="">
      <xdr:nvSpPr>
        <xdr:cNvPr id="12" name="TextBox 11"/>
        <xdr:cNvSpPr txBox="1"/>
      </xdr:nvSpPr>
      <xdr:spPr>
        <a:xfrm>
          <a:off x="19634200" y="7531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29</xdr:row>
      <xdr:rowOff>0</xdr:rowOff>
    </xdr:from>
    <xdr:ext cx="184666" cy="261610"/>
    <xdr:sp macro="" textlink="">
      <xdr:nvSpPr>
        <xdr:cNvPr id="13" name="TextBox 12"/>
        <xdr:cNvSpPr txBox="1"/>
      </xdr:nvSpPr>
      <xdr:spPr>
        <a:xfrm>
          <a:off x="19634200" y="7531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533400</xdr:colOff>
      <xdr:row>27</xdr:row>
      <xdr:rowOff>0</xdr:rowOff>
    </xdr:from>
    <xdr:ext cx="184666" cy="261610"/>
    <xdr:sp macro="" textlink="">
      <xdr:nvSpPr>
        <xdr:cNvPr id="2" name="TextBox 1"/>
        <xdr:cNvSpPr txBox="1"/>
      </xdr:nvSpPr>
      <xdr:spPr>
        <a:xfrm>
          <a:off x="19634200" y="70739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27</xdr:row>
      <xdr:rowOff>0</xdr:rowOff>
    </xdr:from>
    <xdr:ext cx="184666" cy="261610"/>
    <xdr:sp macro="" textlink="">
      <xdr:nvSpPr>
        <xdr:cNvPr id="3" name="TextBox 2"/>
        <xdr:cNvSpPr txBox="1"/>
      </xdr:nvSpPr>
      <xdr:spPr>
        <a:xfrm>
          <a:off x="19634200" y="70739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4" name="TextBox 3"/>
        <xdr:cNvSpPr txBox="1"/>
      </xdr:nvSpPr>
      <xdr:spPr>
        <a:xfrm>
          <a:off x="19634200"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5" name="TextBox 4"/>
        <xdr:cNvSpPr txBox="1"/>
      </xdr:nvSpPr>
      <xdr:spPr>
        <a:xfrm>
          <a:off x="19634200"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6" name="TextBox 5"/>
        <xdr:cNvSpPr txBox="1"/>
      </xdr:nvSpPr>
      <xdr:spPr>
        <a:xfrm>
          <a:off x="19634200"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7" name="TextBox 6"/>
        <xdr:cNvSpPr txBox="1"/>
      </xdr:nvSpPr>
      <xdr:spPr>
        <a:xfrm>
          <a:off x="19634200"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8" name="TextBox 7"/>
        <xdr:cNvSpPr txBox="1"/>
      </xdr:nvSpPr>
      <xdr:spPr>
        <a:xfrm>
          <a:off x="19634200"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9" name="TextBox 8"/>
        <xdr:cNvSpPr txBox="1"/>
      </xdr:nvSpPr>
      <xdr:spPr>
        <a:xfrm>
          <a:off x="19634200"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29</xdr:row>
      <xdr:rowOff>0</xdr:rowOff>
    </xdr:from>
    <xdr:ext cx="184666" cy="261610"/>
    <xdr:sp macro="" textlink="">
      <xdr:nvSpPr>
        <xdr:cNvPr id="10" name="TextBox 9"/>
        <xdr:cNvSpPr txBox="1"/>
      </xdr:nvSpPr>
      <xdr:spPr>
        <a:xfrm>
          <a:off x="19634200" y="7531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29</xdr:row>
      <xdr:rowOff>0</xdr:rowOff>
    </xdr:from>
    <xdr:ext cx="184666" cy="261610"/>
    <xdr:sp macro="" textlink="">
      <xdr:nvSpPr>
        <xdr:cNvPr id="11" name="TextBox 10"/>
        <xdr:cNvSpPr txBox="1"/>
      </xdr:nvSpPr>
      <xdr:spPr>
        <a:xfrm>
          <a:off x="19634200" y="7531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29</xdr:row>
      <xdr:rowOff>0</xdr:rowOff>
    </xdr:from>
    <xdr:ext cx="184666" cy="261610"/>
    <xdr:sp macro="" textlink="">
      <xdr:nvSpPr>
        <xdr:cNvPr id="12" name="TextBox 11"/>
        <xdr:cNvSpPr txBox="1"/>
      </xdr:nvSpPr>
      <xdr:spPr>
        <a:xfrm>
          <a:off x="19634200" y="7531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29</xdr:row>
      <xdr:rowOff>0</xdr:rowOff>
    </xdr:from>
    <xdr:ext cx="184666" cy="261610"/>
    <xdr:sp macro="" textlink="">
      <xdr:nvSpPr>
        <xdr:cNvPr id="13" name="TextBox 12"/>
        <xdr:cNvSpPr txBox="1"/>
      </xdr:nvSpPr>
      <xdr:spPr>
        <a:xfrm>
          <a:off x="19634200" y="7531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cfs.ucdavis.edu/"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
  <sheetViews>
    <sheetView tabSelected="1" view="pageLayout" zoomScale="120" zoomScaleNormal="100" zoomScalePageLayoutView="120" workbookViewId="0"/>
  </sheetViews>
  <sheetFormatPr defaultColWidth="8.85546875" defaultRowHeight="15"/>
  <cols>
    <col min="1" max="1" width="93.42578125" customWidth="1"/>
    <col min="2" max="2" width="11" customWidth="1"/>
    <col min="4" max="4" width="11.7109375" customWidth="1"/>
  </cols>
  <sheetData>
    <row r="1" spans="1:4" ht="19.7" customHeight="1"/>
    <row r="2" spans="1:4" ht="19.7" customHeight="1">
      <c r="A2" s="17" t="s">
        <v>11</v>
      </c>
    </row>
    <row r="3" spans="1:4" ht="20.25" customHeight="1">
      <c r="A3" s="17" t="s">
        <v>16</v>
      </c>
    </row>
    <row r="4" spans="1:4" ht="20.25" customHeight="1">
      <c r="A4" s="61" t="s">
        <v>42</v>
      </c>
    </row>
    <row r="5" spans="1:4" ht="20.25" customHeight="1">
      <c r="A5" s="44" t="s">
        <v>41</v>
      </c>
      <c r="D5" s="1"/>
    </row>
    <row r="6" spans="1:4" ht="18.75">
      <c r="A6" s="2"/>
    </row>
  </sheetData>
  <sheetProtection password="C9F7" sheet="1" objects="1" scenarios="1"/>
  <phoneticPr fontId="16" type="noConversion"/>
  <printOptions horizontalCentered="1"/>
  <pageMargins left="0.5" right="0.5" top="0.6" bottom="0.6" header="0" footer="0"/>
  <pageSetup scale="91" orientation="portrait" horizontalDpi="4294967292" verticalDpi="4294967292" r:id="rId1"/>
  <drawing r:id="rId2"/>
  <extLst>
    <ext xmlns:mx="http://schemas.microsoft.com/office/mac/excel/2008/main" uri="{64002731-A6B0-56B0-2670-7721B7C09600}">
      <mx:PLV Mode="1" OnePage="0" WScale="9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15"/>
  <sheetViews>
    <sheetView view="pageLayout" zoomScale="90" zoomScaleNormal="100" zoomScaleSheetLayoutView="110" zoomScalePageLayoutView="90" workbookViewId="0">
      <selection activeCell="E1" sqref="E1"/>
    </sheetView>
  </sheetViews>
  <sheetFormatPr defaultColWidth="3.85546875" defaultRowHeight="15"/>
  <cols>
    <col min="1" max="1" width="20.85546875" customWidth="1"/>
    <col min="2" max="2" width="37.140625" customWidth="1"/>
    <col min="3" max="3" width="18.140625" customWidth="1"/>
    <col min="4" max="4" width="22.85546875" customWidth="1"/>
    <col min="5" max="5" width="15" customWidth="1"/>
    <col min="6" max="6" width="29.28515625" customWidth="1"/>
    <col min="7" max="7" width="7" customWidth="1"/>
  </cols>
  <sheetData>
    <row r="2" spans="1:7" ht="20.85" customHeight="1">
      <c r="A2" s="113" t="s">
        <v>11</v>
      </c>
      <c r="B2" s="113"/>
      <c r="C2" s="113"/>
      <c r="D2" s="113"/>
      <c r="E2" s="113"/>
    </row>
    <row r="3" spans="1:7" ht="20.85" customHeight="1">
      <c r="A3" s="113" t="s">
        <v>23</v>
      </c>
      <c r="B3" s="113"/>
      <c r="C3" s="113"/>
      <c r="D3" s="113"/>
      <c r="E3" s="113"/>
    </row>
    <row r="4" spans="1:7" ht="20.85" customHeight="1">
      <c r="A4" s="114" t="s">
        <v>43</v>
      </c>
      <c r="B4" s="114"/>
      <c r="C4" s="114"/>
      <c r="D4" s="114"/>
      <c r="E4" s="114"/>
    </row>
    <row r="5" spans="1:7" ht="20.25" customHeight="1" thickBot="1">
      <c r="A5" s="115" t="s">
        <v>41</v>
      </c>
      <c r="B5" s="116"/>
      <c r="C5" s="116"/>
      <c r="D5" s="116"/>
      <c r="E5" s="116"/>
    </row>
    <row r="6" spans="1:7" s="18" customFormat="1" ht="20.85" customHeight="1" thickTop="1" thickBot="1">
      <c r="A6" s="123" t="s">
        <v>24</v>
      </c>
      <c r="B6" s="124"/>
      <c r="C6" s="124"/>
      <c r="D6" s="124"/>
      <c r="E6" s="124"/>
      <c r="F6" s="125"/>
    </row>
    <row r="7" spans="1:7" s="18" customFormat="1" ht="20.85" customHeight="1" thickTop="1" thickBot="1">
      <c r="A7" s="126"/>
      <c r="B7" s="127"/>
      <c r="C7" s="128" t="s">
        <v>30</v>
      </c>
      <c r="D7" s="129"/>
      <c r="E7" s="128" t="s">
        <v>31</v>
      </c>
      <c r="F7" s="129"/>
    </row>
    <row r="8" spans="1:7" s="18" customFormat="1" ht="20.85" customHeight="1" thickTop="1" thickBot="1">
      <c r="A8" s="117" t="s">
        <v>6</v>
      </c>
      <c r="B8" s="118"/>
      <c r="C8" s="119">
        <v>2.1</v>
      </c>
      <c r="D8" s="120"/>
      <c r="E8" s="121">
        <v>126</v>
      </c>
      <c r="F8" s="122"/>
    </row>
    <row r="9" spans="1:7" s="18" customFormat="1" ht="20.85" customHeight="1" thickTop="1" thickBot="1">
      <c r="A9" s="117" t="s">
        <v>7</v>
      </c>
      <c r="B9" s="118"/>
      <c r="C9" s="119">
        <v>2.61</v>
      </c>
      <c r="D9" s="120"/>
      <c r="E9" s="121">
        <v>410</v>
      </c>
      <c r="F9" s="122"/>
    </row>
    <row r="10" spans="1:7" ht="15.75" thickTop="1"/>
    <row r="12" spans="1:7">
      <c r="G12" s="13"/>
    </row>
    <row r="13" spans="1:7">
      <c r="G13" s="13"/>
    </row>
    <row r="14" spans="1:7">
      <c r="G14" s="13"/>
    </row>
    <row r="15" spans="1:7">
      <c r="G15" s="13"/>
    </row>
  </sheetData>
  <sheetProtection password="C9F7" sheet="1" objects="1" scenarios="1"/>
  <mergeCells count="14">
    <mergeCell ref="A2:E2"/>
    <mergeCell ref="A3:E3"/>
    <mergeCell ref="A4:E4"/>
    <mergeCell ref="A5:E5"/>
    <mergeCell ref="A9:B9"/>
    <mergeCell ref="C9:D9"/>
    <mergeCell ref="E9:F9"/>
    <mergeCell ref="A6:F6"/>
    <mergeCell ref="A7:B7"/>
    <mergeCell ref="C7:D7"/>
    <mergeCell ref="E7:F7"/>
    <mergeCell ref="A8:B8"/>
    <mergeCell ref="C8:D8"/>
    <mergeCell ref="E8:F8"/>
  </mergeCells>
  <phoneticPr fontId="16" type="noConversion"/>
  <hyperlinks>
    <hyperlink ref="A5" r:id="rId1"/>
  </hyperlinks>
  <printOptions horizontalCentered="1"/>
  <pageMargins left="0.75" right="0.75" top="0.7" bottom="0.7" header="0.1" footer="0.1"/>
  <pageSetup scale="54" orientation="portrait" horizontalDpi="4294967295" verticalDpi="4294967295" r:id="rId2"/>
  <drawing r:id="rId3"/>
  <extLst>
    <ext xmlns:mx="http://schemas.microsoft.com/office/mac/excel/2008/main" uri="{64002731-A6B0-56B0-2670-7721B7C09600}">
      <mx:PLV Mode="1" OnePage="0" WScale="8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0"/>
  <sheetViews>
    <sheetView zoomScale="80" zoomScaleNormal="80" zoomScalePageLayoutView="90" workbookViewId="0">
      <selection activeCell="L3" sqref="L3"/>
    </sheetView>
  </sheetViews>
  <sheetFormatPr defaultColWidth="8.85546875" defaultRowHeight="15"/>
  <cols>
    <col min="1" max="1" width="16.28515625" style="3" customWidth="1"/>
    <col min="2" max="2" width="11.28515625" style="3" customWidth="1"/>
    <col min="3" max="3" width="13.140625" style="3" customWidth="1"/>
    <col min="4" max="4" width="11.28515625" style="3" customWidth="1"/>
    <col min="5" max="5" width="18.28515625" style="3" customWidth="1"/>
    <col min="6" max="6" width="19.85546875" style="3" customWidth="1"/>
    <col min="7" max="7" width="36.85546875" style="3" customWidth="1"/>
    <col min="8" max="8" width="0.42578125" style="9" customWidth="1"/>
    <col min="9" max="9" width="52.7109375" style="3" customWidth="1"/>
    <col min="10" max="11" width="18.140625" style="3" customWidth="1"/>
    <col min="12" max="12" width="18.42578125" style="3" customWidth="1"/>
    <col min="13" max="13" width="18.140625" style="3" customWidth="1"/>
    <col min="14" max="14" width="20.85546875" style="3" customWidth="1"/>
    <col min="15" max="15" width="28.140625" style="3" customWidth="1"/>
    <col min="16" max="16" width="8.140625" style="3" customWidth="1"/>
    <col min="17" max="18" width="20.7109375" style="3" customWidth="1"/>
    <col min="19" max="19" width="21.28515625" style="3" customWidth="1"/>
    <col min="20" max="20" width="20.7109375" style="3" customWidth="1"/>
    <col min="21" max="21" width="26.28515625" style="3" customWidth="1"/>
    <col min="22" max="16384" width="8.85546875" style="3"/>
  </cols>
  <sheetData>
    <row r="1" spans="1:15" ht="27.95" customHeight="1">
      <c r="A1" s="130" t="s">
        <v>27</v>
      </c>
      <c r="B1" s="130"/>
      <c r="C1" s="130"/>
      <c r="D1" s="130"/>
      <c r="E1" s="130"/>
      <c r="F1" s="130"/>
      <c r="G1" s="4"/>
      <c r="H1" s="15"/>
      <c r="I1" s="131" t="s">
        <v>29</v>
      </c>
      <c r="J1" s="131"/>
      <c r="K1" s="131"/>
      <c r="L1" s="56"/>
      <c r="M1" s="4"/>
      <c r="N1" s="4"/>
    </row>
    <row r="2" spans="1:15" ht="27.95" customHeight="1">
      <c r="A2" s="131" t="s">
        <v>28</v>
      </c>
      <c r="B2" s="131"/>
      <c r="C2" s="131"/>
      <c r="D2" s="131"/>
      <c r="E2" s="131"/>
      <c r="F2" s="131"/>
      <c r="G2" s="4"/>
      <c r="H2" s="15"/>
      <c r="I2" s="131" t="s">
        <v>28</v>
      </c>
      <c r="J2" s="131"/>
      <c r="K2" s="131"/>
      <c r="L2" s="56"/>
      <c r="M2" s="4"/>
      <c r="N2" s="4"/>
    </row>
    <row r="3" spans="1:15" ht="27.95" customHeight="1">
      <c r="A3" s="132" t="s">
        <v>43</v>
      </c>
      <c r="B3" s="132"/>
      <c r="C3" s="132"/>
      <c r="D3" s="132"/>
      <c r="E3" s="132"/>
      <c r="F3" s="132"/>
      <c r="G3" s="4"/>
      <c r="H3" s="15"/>
      <c r="I3" s="133" t="s">
        <v>44</v>
      </c>
      <c r="J3" s="134"/>
      <c r="K3" s="135"/>
      <c r="L3" s="57"/>
      <c r="M3" s="14"/>
      <c r="N3" s="4"/>
    </row>
    <row r="4" spans="1:15" ht="27.95" customHeight="1" thickBot="1">
      <c r="A4" s="136" t="s">
        <v>41</v>
      </c>
      <c r="B4" s="136"/>
      <c r="C4" s="136"/>
      <c r="D4" s="136"/>
      <c r="E4" s="136"/>
      <c r="F4" s="136"/>
      <c r="G4" s="4"/>
      <c r="H4" s="15"/>
      <c r="I4" s="136" t="s">
        <v>41</v>
      </c>
      <c r="J4" s="136"/>
      <c r="K4" s="136"/>
      <c r="L4" s="55"/>
      <c r="M4" s="49"/>
      <c r="N4" s="4"/>
    </row>
    <row r="5" spans="1:15" ht="24.95" customHeight="1" thickBot="1">
      <c r="A5" s="137" t="s">
        <v>37</v>
      </c>
      <c r="B5" s="138"/>
      <c r="C5" s="138"/>
      <c r="D5" s="138"/>
      <c r="E5" s="138"/>
      <c r="F5" s="138"/>
      <c r="G5" s="139"/>
      <c r="H5" s="47"/>
      <c r="I5" s="143" t="s">
        <v>35</v>
      </c>
      <c r="J5" s="143"/>
      <c r="K5" s="143"/>
      <c r="L5" s="143"/>
      <c r="M5" s="143"/>
    </row>
    <row r="6" spans="1:15" ht="24.95" customHeight="1" thickBot="1">
      <c r="A6" s="140"/>
      <c r="B6" s="141"/>
      <c r="C6" s="141"/>
      <c r="D6" s="141"/>
      <c r="E6" s="141"/>
      <c r="F6" s="141"/>
      <c r="G6" s="142"/>
      <c r="H6" s="47"/>
      <c r="I6" s="143"/>
      <c r="J6" s="143"/>
      <c r="K6" s="143"/>
      <c r="L6" s="143"/>
      <c r="M6" s="143"/>
    </row>
    <row r="7" spans="1:15" s="22" customFormat="1" ht="18" customHeight="1" thickBot="1">
      <c r="A7" s="19" t="s">
        <v>0</v>
      </c>
      <c r="B7" s="19" t="s">
        <v>1</v>
      </c>
      <c r="C7" s="19" t="s">
        <v>2</v>
      </c>
      <c r="D7" s="19" t="s">
        <v>3</v>
      </c>
      <c r="E7" s="19" t="s">
        <v>4</v>
      </c>
      <c r="F7" s="19" t="s">
        <v>8</v>
      </c>
      <c r="G7" s="19" t="s">
        <v>9</v>
      </c>
      <c r="H7" s="41"/>
      <c r="I7" s="144"/>
      <c r="J7" s="145" t="s">
        <v>49</v>
      </c>
      <c r="K7" s="146" t="s">
        <v>47</v>
      </c>
      <c r="L7" s="146" t="s">
        <v>50</v>
      </c>
      <c r="M7" s="146" t="s">
        <v>48</v>
      </c>
      <c r="N7" s="20"/>
      <c r="O7" s="21"/>
    </row>
    <row r="8" spans="1:15" ht="35.1" customHeight="1" thickBot="1">
      <c r="A8" s="7" t="s">
        <v>32</v>
      </c>
      <c r="B8" s="8" t="s">
        <v>33</v>
      </c>
      <c r="C8" s="8" t="s">
        <v>34</v>
      </c>
      <c r="D8" s="8" t="s">
        <v>5</v>
      </c>
      <c r="E8" s="62" t="s">
        <v>45</v>
      </c>
      <c r="F8" s="62" t="s">
        <v>46</v>
      </c>
      <c r="G8" s="8" t="s">
        <v>10</v>
      </c>
      <c r="H8" s="48"/>
      <c r="I8" s="144"/>
      <c r="J8" s="145"/>
      <c r="K8" s="146"/>
      <c r="L8" s="146"/>
      <c r="M8" s="146"/>
      <c r="N8" s="5"/>
      <c r="O8" s="6"/>
    </row>
    <row r="9" spans="1:15" s="22" customFormat="1" ht="18" customHeight="1" thickBot="1">
      <c r="A9" s="23" t="s">
        <v>17</v>
      </c>
      <c r="B9" s="24">
        <v>42302</v>
      </c>
      <c r="C9" s="59" t="s">
        <v>19</v>
      </c>
      <c r="D9" s="59">
        <v>1</v>
      </c>
      <c r="E9" s="25">
        <v>20</v>
      </c>
      <c r="F9" s="26">
        <f>IFERROR(LOG(E9),"")</f>
        <v>1.3010299956639813</v>
      </c>
      <c r="G9" s="27"/>
      <c r="H9" s="33"/>
      <c r="I9" s="28" t="s">
        <v>14</v>
      </c>
      <c r="J9" s="19">
        <v>126</v>
      </c>
      <c r="K9" s="60">
        <f>ROUND(LOG(J9),2)</f>
        <v>2.1</v>
      </c>
      <c r="L9" s="46">
        <v>410</v>
      </c>
      <c r="M9" s="60">
        <f>ROUND(LOG(L9),2)</f>
        <v>2.61</v>
      </c>
      <c r="N9" s="34"/>
      <c r="O9" s="21"/>
    </row>
    <row r="10" spans="1:15" s="22" customFormat="1" ht="18" customHeight="1" thickBot="1">
      <c r="A10" s="23" t="s">
        <v>17</v>
      </c>
      <c r="B10" s="24">
        <v>42328</v>
      </c>
      <c r="C10" s="59" t="s">
        <v>20</v>
      </c>
      <c r="D10" s="59">
        <v>2</v>
      </c>
      <c r="E10" s="25">
        <v>1</v>
      </c>
      <c r="F10" s="26">
        <f t="shared" ref="F10:F73" si="0">IFERROR(LOG(E10),"")</f>
        <v>0</v>
      </c>
      <c r="G10" s="27" t="s">
        <v>40</v>
      </c>
      <c r="H10" s="33"/>
      <c r="I10" s="29" t="s">
        <v>15</v>
      </c>
      <c r="J10" s="45">
        <f ca="1">IFERROR(10^K10, "")</f>
        <v>25.118864315095799</v>
      </c>
      <c r="K10" s="58">
        <f ca="1">IFERROR(ROUND(AVERAGE(OFFSET(F9,COUNT(F9:F296)-MIN(COUNT(F9:F296),4),0,MIN(COUNT(F9:F296),4),1)),2),"")</f>
        <v>1.4</v>
      </c>
      <c r="L10" s="45">
        <f ca="1">IFERROR(10^M10, "")</f>
        <v>1288.2495516931347</v>
      </c>
      <c r="M10" s="58">
        <f ca="1">IFERROR(ROUND(K10+(1.282*(STDEV(OFFSET(F9,COUNT(F9:F296)-MIN(COUNT(F9:F296),4),0,MIN(COUNT(F9:F296),4),1)))),2),"")</f>
        <v>3.11</v>
      </c>
      <c r="N10" s="21"/>
      <c r="O10" s="21"/>
    </row>
    <row r="11" spans="1:15" s="22" customFormat="1" ht="18" customHeight="1" thickBot="1">
      <c r="A11" s="23" t="s">
        <v>17</v>
      </c>
      <c r="B11" s="24">
        <v>42329</v>
      </c>
      <c r="C11" s="59" t="s">
        <v>21</v>
      </c>
      <c r="D11" s="59">
        <v>3</v>
      </c>
      <c r="E11" s="25">
        <v>20</v>
      </c>
      <c r="F11" s="26">
        <f t="shared" si="0"/>
        <v>1.3010299956639813</v>
      </c>
      <c r="G11" s="27"/>
      <c r="H11" s="33"/>
      <c r="I11" s="29" t="s">
        <v>13</v>
      </c>
      <c r="J11" s="31">
        <f ca="1">IFERROR((ROUND(J10,0))-J$9,"")</f>
        <v>-101</v>
      </c>
      <c r="K11" s="60">
        <f ca="1">IFERROR(K10-K9,"")</f>
        <v>-0.70000000000000018</v>
      </c>
      <c r="L11" s="46">
        <f ca="1">IFERROR((ROUND(L10,0))-L$9,"")</f>
        <v>878</v>
      </c>
      <c r="M11" s="58">
        <f ca="1">IFERROR(M10-M9,"")</f>
        <v>0.5</v>
      </c>
      <c r="N11" s="32"/>
      <c r="O11" s="21"/>
    </row>
    <row r="12" spans="1:15" s="22" customFormat="1" ht="18" customHeight="1" thickBot="1">
      <c r="A12" s="23" t="s">
        <v>17</v>
      </c>
      <c r="B12" s="24">
        <v>42348</v>
      </c>
      <c r="C12" s="59" t="s">
        <v>22</v>
      </c>
      <c r="D12" s="59">
        <v>4</v>
      </c>
      <c r="E12" s="25">
        <v>5</v>
      </c>
      <c r="F12" s="26">
        <f t="shared" si="0"/>
        <v>0.69897000433601886</v>
      </c>
      <c r="G12" s="27"/>
      <c r="H12" s="33"/>
      <c r="I12" s="30" t="s">
        <v>12</v>
      </c>
      <c r="J12" s="31" t="str">
        <f ca="1">IFERROR(IF(J11="","",IF(J11&lt;=0,"Yes","No")),"")</f>
        <v>Yes</v>
      </c>
      <c r="K12" s="148"/>
      <c r="L12" s="60" t="str">
        <f ca="1">IFERROR(IF(L11="","",IF(L11&lt;=0,"Yes","No")),"")</f>
        <v>No</v>
      </c>
      <c r="M12" s="148"/>
      <c r="N12" s="21"/>
      <c r="O12" s="21"/>
    </row>
    <row r="13" spans="1:15" s="22" customFormat="1" ht="18" customHeight="1" thickBot="1">
      <c r="A13" s="23" t="s">
        <v>18</v>
      </c>
      <c r="B13" s="24">
        <v>42468</v>
      </c>
      <c r="C13" s="59" t="s">
        <v>20</v>
      </c>
      <c r="D13" s="59">
        <v>1</v>
      </c>
      <c r="E13" s="25">
        <v>2</v>
      </c>
      <c r="F13" s="26">
        <f t="shared" si="0"/>
        <v>0.3010299956639812</v>
      </c>
      <c r="G13" s="27"/>
      <c r="H13" s="33"/>
      <c r="I13" s="151" t="s">
        <v>25</v>
      </c>
      <c r="J13" s="148" t="str">
        <f ca="1">IF(J11="","",IF(J11&lt;=0,"No","Yes"))</f>
        <v>No</v>
      </c>
      <c r="K13" s="149"/>
      <c r="L13" s="152" t="str">
        <f ca="1">IF(L11="","",IF(L11&lt;=0,"No","Yes"))</f>
        <v>Yes</v>
      </c>
      <c r="M13" s="149"/>
      <c r="N13" s="20"/>
      <c r="O13" s="20"/>
    </row>
    <row r="14" spans="1:15" s="22" customFormat="1" ht="18" customHeight="1" thickBot="1">
      <c r="A14" s="23" t="s">
        <v>18</v>
      </c>
      <c r="B14" s="24">
        <v>42865</v>
      </c>
      <c r="C14" s="59" t="s">
        <v>26</v>
      </c>
      <c r="D14" s="59">
        <v>1</v>
      </c>
      <c r="E14" s="25">
        <v>2000</v>
      </c>
      <c r="F14" s="26">
        <f t="shared" si="0"/>
        <v>3.3010299956639813</v>
      </c>
      <c r="G14" s="27" t="s">
        <v>39</v>
      </c>
      <c r="H14" s="33"/>
      <c r="I14" s="151"/>
      <c r="J14" s="150"/>
      <c r="K14" s="149"/>
      <c r="L14" s="153"/>
      <c r="M14" s="149"/>
      <c r="N14" s="20"/>
      <c r="O14" s="20"/>
    </row>
    <row r="15" spans="1:15" s="22" customFormat="1" ht="18" customHeight="1" thickBot="1">
      <c r="A15" s="23"/>
      <c r="B15" s="24"/>
      <c r="C15" s="59"/>
      <c r="D15" s="59"/>
      <c r="E15" s="25"/>
      <c r="F15" s="26" t="str">
        <f t="shared" si="0"/>
        <v/>
      </c>
      <c r="G15" s="27"/>
      <c r="H15" s="33"/>
      <c r="I15" s="151" t="s">
        <v>36</v>
      </c>
      <c r="J15" s="148">
        <f ca="1">IF(J11="","",IF(J12="Yes", 0,IF(K11&lt;=0.5,1,IF(K11&lt;=1,2,IF(K11&lt;=1.5,3,IF(K11&lt;=2,4,"&gt; 4 days ; see § 112.45(b)"))))))</f>
        <v>0</v>
      </c>
      <c r="K15" s="149"/>
      <c r="L15" s="154">
        <f ca="1">IF(L11="","",IF(L12="Yes", 0,IF(M11&lt;=0.5,1,IF(M11&lt;=1,2,IF(M11&lt;=1.5,3,IF(M11&lt;=2,4,"&gt; 4 days ; see § 112.45(b)"))))))</f>
        <v>1</v>
      </c>
      <c r="M15" s="149"/>
      <c r="N15" s="38"/>
      <c r="O15" s="39"/>
    </row>
    <row r="16" spans="1:15" s="22" customFormat="1" ht="18" customHeight="1" thickBot="1">
      <c r="A16" s="23"/>
      <c r="B16" s="24"/>
      <c r="C16" s="59"/>
      <c r="D16" s="59"/>
      <c r="E16" s="25"/>
      <c r="F16" s="26" t="str">
        <f t="shared" si="0"/>
        <v/>
      </c>
      <c r="G16" s="27"/>
      <c r="H16" s="33"/>
      <c r="I16" s="151"/>
      <c r="J16" s="149"/>
      <c r="K16" s="149"/>
      <c r="L16" s="155"/>
      <c r="M16" s="149"/>
      <c r="N16" s="38"/>
      <c r="O16" s="39"/>
    </row>
    <row r="17" spans="1:16" s="22" customFormat="1" ht="18" customHeight="1" thickBot="1">
      <c r="A17" s="23"/>
      <c r="B17" s="24"/>
      <c r="C17" s="59"/>
      <c r="D17" s="59"/>
      <c r="E17" s="25"/>
      <c r="F17" s="26" t="str">
        <f t="shared" si="0"/>
        <v/>
      </c>
      <c r="G17" s="27"/>
      <c r="H17" s="33"/>
      <c r="I17" s="151"/>
      <c r="J17" s="150"/>
      <c r="K17" s="150"/>
      <c r="L17" s="156"/>
      <c r="M17" s="150"/>
      <c r="N17" s="38"/>
      <c r="O17" s="39"/>
    </row>
    <row r="18" spans="1:16" s="22" customFormat="1" ht="18" customHeight="1" thickBot="1">
      <c r="A18" s="23"/>
      <c r="B18" s="24"/>
      <c r="C18" s="59"/>
      <c r="D18" s="59"/>
      <c r="E18" s="25"/>
      <c r="F18" s="26" t="str">
        <f t="shared" si="0"/>
        <v/>
      </c>
      <c r="G18" s="27"/>
      <c r="H18" s="33"/>
      <c r="I18" s="34"/>
      <c r="J18" s="34"/>
      <c r="K18" s="35"/>
      <c r="L18" s="35"/>
      <c r="M18" s="36"/>
      <c r="N18" s="35"/>
      <c r="O18" s="37"/>
    </row>
    <row r="19" spans="1:16" s="22" customFormat="1" ht="18" customHeight="1" thickBot="1">
      <c r="A19" s="23"/>
      <c r="B19" s="24"/>
      <c r="C19" s="59"/>
      <c r="D19" s="59"/>
      <c r="E19" s="25"/>
      <c r="F19" s="26" t="str">
        <f t="shared" si="0"/>
        <v/>
      </c>
      <c r="G19" s="27"/>
      <c r="H19" s="33"/>
      <c r="I19" s="147" t="s">
        <v>38</v>
      </c>
      <c r="J19" s="147"/>
      <c r="K19" s="147"/>
      <c r="L19" s="147"/>
      <c r="M19" s="147"/>
      <c r="N19" s="35"/>
      <c r="O19" s="37"/>
    </row>
    <row r="20" spans="1:16" s="22" customFormat="1" ht="18" customHeight="1" thickBot="1">
      <c r="A20" s="23"/>
      <c r="B20" s="24"/>
      <c r="C20" s="59"/>
      <c r="D20" s="59"/>
      <c r="E20" s="25"/>
      <c r="F20" s="26" t="str">
        <f t="shared" si="0"/>
        <v/>
      </c>
      <c r="G20" s="27"/>
      <c r="H20" s="33"/>
      <c r="I20" s="147"/>
      <c r="J20" s="147"/>
      <c r="K20" s="147"/>
      <c r="L20" s="147"/>
      <c r="M20" s="147"/>
    </row>
    <row r="21" spans="1:16" s="22" customFormat="1" ht="18" customHeight="1" thickBot="1">
      <c r="A21" s="23"/>
      <c r="B21" s="24"/>
      <c r="C21" s="59"/>
      <c r="D21" s="59"/>
      <c r="E21" s="25"/>
      <c r="F21" s="26" t="str">
        <f t="shared" si="0"/>
        <v/>
      </c>
      <c r="G21" s="27"/>
      <c r="H21" s="33"/>
      <c r="I21" s="147"/>
      <c r="J21" s="147"/>
      <c r="K21" s="147"/>
      <c r="L21" s="147"/>
      <c r="M21" s="147"/>
    </row>
    <row r="22" spans="1:16" s="22" customFormat="1" ht="18" customHeight="1" thickBot="1">
      <c r="A22" s="23"/>
      <c r="B22" s="24"/>
      <c r="C22" s="59"/>
      <c r="D22" s="59"/>
      <c r="E22" s="25"/>
      <c r="F22" s="26" t="str">
        <f t="shared" si="0"/>
        <v/>
      </c>
      <c r="G22" s="27"/>
      <c r="H22" s="33"/>
    </row>
    <row r="23" spans="1:16" s="22" customFormat="1" ht="18" customHeight="1" thickBot="1">
      <c r="A23" s="23"/>
      <c r="B23" s="24"/>
      <c r="C23" s="59"/>
      <c r="D23" s="59"/>
      <c r="E23" s="25"/>
      <c r="F23" s="26" t="str">
        <f t="shared" si="0"/>
        <v/>
      </c>
      <c r="G23" s="27"/>
      <c r="H23" s="33"/>
    </row>
    <row r="24" spans="1:16" s="22" customFormat="1" ht="18" customHeight="1" thickBot="1">
      <c r="A24" s="23"/>
      <c r="B24" s="24"/>
      <c r="C24" s="59"/>
      <c r="D24" s="59"/>
      <c r="E24" s="25"/>
      <c r="F24" s="26" t="str">
        <f t="shared" si="0"/>
        <v/>
      </c>
      <c r="G24" s="27"/>
      <c r="H24" s="33"/>
    </row>
    <row r="25" spans="1:16" s="22" customFormat="1" ht="18" customHeight="1" thickBot="1">
      <c r="A25" s="23"/>
      <c r="B25" s="24"/>
      <c r="C25" s="59"/>
      <c r="D25" s="59"/>
      <c r="E25" s="25"/>
      <c r="F25" s="26" t="str">
        <f t="shared" si="0"/>
        <v/>
      </c>
      <c r="G25" s="27"/>
      <c r="H25" s="33"/>
      <c r="P25" s="21"/>
    </row>
    <row r="26" spans="1:16" s="22" customFormat="1" ht="18" customHeight="1" thickBot="1">
      <c r="A26" s="23"/>
      <c r="B26" s="24"/>
      <c r="C26" s="59"/>
      <c r="D26" s="59"/>
      <c r="E26" s="25"/>
      <c r="F26" s="26" t="str">
        <f t="shared" si="0"/>
        <v/>
      </c>
      <c r="G26" s="27"/>
      <c r="H26" s="33"/>
      <c r="P26" s="21"/>
    </row>
    <row r="27" spans="1:16" s="22" customFormat="1" ht="18" customHeight="1" thickBot="1">
      <c r="A27" s="23"/>
      <c r="B27" s="24"/>
      <c r="C27" s="59"/>
      <c r="D27" s="59"/>
      <c r="E27" s="25"/>
      <c r="F27" s="26" t="str">
        <f t="shared" si="0"/>
        <v/>
      </c>
      <c r="G27" s="27"/>
      <c r="H27" s="33"/>
      <c r="P27" s="21"/>
    </row>
    <row r="28" spans="1:16" s="22" customFormat="1" ht="18" customHeight="1" thickBot="1">
      <c r="A28" s="23"/>
      <c r="B28" s="24"/>
      <c r="C28" s="59"/>
      <c r="D28" s="59"/>
      <c r="E28" s="25"/>
      <c r="F28" s="26" t="str">
        <f t="shared" si="0"/>
        <v/>
      </c>
      <c r="G28" s="27"/>
      <c r="H28" s="33"/>
      <c r="P28" s="21"/>
    </row>
    <row r="29" spans="1:16" s="22" customFormat="1" ht="18" customHeight="1" thickBot="1">
      <c r="A29" s="23"/>
      <c r="B29" s="24"/>
      <c r="C29" s="59"/>
      <c r="D29" s="59"/>
      <c r="E29" s="25"/>
      <c r="F29" s="26" t="str">
        <f t="shared" si="0"/>
        <v/>
      </c>
      <c r="G29" s="27"/>
      <c r="H29" s="33"/>
      <c r="P29" s="21"/>
    </row>
    <row r="30" spans="1:16" s="22" customFormat="1" ht="18" customHeight="1" thickBot="1">
      <c r="A30" s="23"/>
      <c r="B30" s="24"/>
      <c r="C30" s="59"/>
      <c r="D30" s="59"/>
      <c r="E30" s="25"/>
      <c r="F30" s="26" t="str">
        <f t="shared" si="0"/>
        <v/>
      </c>
      <c r="G30" s="27"/>
      <c r="H30" s="33"/>
      <c r="P30" s="21"/>
    </row>
    <row r="31" spans="1:16" s="22" customFormat="1" ht="18" customHeight="1" thickBot="1">
      <c r="A31" s="23"/>
      <c r="B31" s="24"/>
      <c r="C31" s="59"/>
      <c r="D31" s="59"/>
      <c r="E31" s="25"/>
      <c r="F31" s="26" t="str">
        <f t="shared" si="0"/>
        <v/>
      </c>
      <c r="G31" s="27"/>
      <c r="H31" s="33"/>
      <c r="P31" s="21"/>
    </row>
    <row r="32" spans="1:16" s="22" customFormat="1" ht="18" customHeight="1" thickBot="1">
      <c r="A32" s="23"/>
      <c r="B32" s="24"/>
      <c r="C32" s="59"/>
      <c r="D32" s="59"/>
      <c r="E32" s="25"/>
      <c r="F32" s="26" t="str">
        <f t="shared" si="0"/>
        <v/>
      </c>
      <c r="G32" s="27"/>
      <c r="H32" s="33"/>
    </row>
    <row r="33" spans="1:13" s="22" customFormat="1" ht="18" customHeight="1" thickBot="1">
      <c r="A33" s="23"/>
      <c r="B33" s="24"/>
      <c r="C33" s="59"/>
      <c r="D33" s="59"/>
      <c r="E33" s="25"/>
      <c r="F33" s="26" t="str">
        <f t="shared" si="0"/>
        <v/>
      </c>
      <c r="G33" s="27"/>
      <c r="H33" s="33"/>
    </row>
    <row r="34" spans="1:13" s="22" customFormat="1" ht="18" customHeight="1" thickBot="1">
      <c r="A34" s="23"/>
      <c r="B34" s="24"/>
      <c r="C34" s="59"/>
      <c r="D34" s="59"/>
      <c r="E34" s="25"/>
      <c r="F34" s="26" t="str">
        <f t="shared" si="0"/>
        <v/>
      </c>
      <c r="G34" s="27"/>
      <c r="H34" s="33"/>
    </row>
    <row r="35" spans="1:13" s="22" customFormat="1" ht="18" customHeight="1" thickBot="1">
      <c r="A35" s="23"/>
      <c r="B35" s="24"/>
      <c r="C35" s="59"/>
      <c r="D35" s="59"/>
      <c r="E35" s="25"/>
      <c r="F35" s="26" t="str">
        <f t="shared" si="0"/>
        <v/>
      </c>
      <c r="G35" s="27"/>
      <c r="H35" s="33"/>
    </row>
    <row r="36" spans="1:13" s="22" customFormat="1" ht="18" customHeight="1" thickBot="1">
      <c r="A36" s="23"/>
      <c r="B36" s="24"/>
      <c r="C36" s="59"/>
      <c r="D36" s="59"/>
      <c r="E36" s="25"/>
      <c r="F36" s="26" t="str">
        <f t="shared" si="0"/>
        <v/>
      </c>
      <c r="G36" s="27"/>
      <c r="H36" s="33"/>
    </row>
    <row r="37" spans="1:13" s="22" customFormat="1" ht="18" customHeight="1" thickBot="1">
      <c r="A37" s="23"/>
      <c r="B37" s="24"/>
      <c r="C37" s="59"/>
      <c r="D37" s="59"/>
      <c r="E37" s="25"/>
      <c r="F37" s="26" t="str">
        <f t="shared" si="0"/>
        <v/>
      </c>
      <c r="G37" s="27"/>
      <c r="H37" s="33"/>
    </row>
    <row r="38" spans="1:13" s="22" customFormat="1" ht="18" customHeight="1" thickBot="1">
      <c r="A38" s="23"/>
      <c r="B38" s="24"/>
      <c r="C38" s="59"/>
      <c r="D38" s="59"/>
      <c r="E38" s="25"/>
      <c r="F38" s="26" t="str">
        <f t="shared" si="0"/>
        <v/>
      </c>
      <c r="G38" s="27"/>
      <c r="H38" s="33"/>
      <c r="I38" s="40"/>
      <c r="J38" s="40"/>
      <c r="K38" s="40"/>
      <c r="L38" s="40"/>
      <c r="M38" s="40"/>
    </row>
    <row r="39" spans="1:13" s="22" customFormat="1" ht="18" customHeight="1" thickBot="1">
      <c r="A39" s="23"/>
      <c r="B39" s="24"/>
      <c r="C39" s="59"/>
      <c r="D39" s="59"/>
      <c r="E39" s="25"/>
      <c r="F39" s="26" t="str">
        <f t="shared" si="0"/>
        <v/>
      </c>
      <c r="G39" s="27"/>
      <c r="H39" s="33"/>
      <c r="I39" s="41"/>
      <c r="J39" s="41"/>
      <c r="K39" s="41"/>
      <c r="L39" s="41"/>
      <c r="M39" s="42"/>
    </row>
    <row r="40" spans="1:13" s="22" customFormat="1" ht="18" customHeight="1" thickBot="1">
      <c r="A40" s="23"/>
      <c r="B40" s="24"/>
      <c r="C40" s="59"/>
      <c r="D40" s="59"/>
      <c r="E40" s="25"/>
      <c r="F40" s="26" t="str">
        <f t="shared" si="0"/>
        <v/>
      </c>
      <c r="G40" s="27"/>
      <c r="H40" s="33"/>
      <c r="I40" s="21"/>
      <c r="J40" s="21"/>
      <c r="K40" s="21"/>
      <c r="L40" s="21"/>
      <c r="M40" s="43"/>
    </row>
    <row r="41" spans="1:13" s="22" customFormat="1" ht="18" customHeight="1" thickBot="1">
      <c r="A41" s="23"/>
      <c r="B41" s="24"/>
      <c r="C41" s="59"/>
      <c r="D41" s="59"/>
      <c r="E41" s="25"/>
      <c r="F41" s="26" t="str">
        <f t="shared" si="0"/>
        <v/>
      </c>
      <c r="G41" s="27"/>
      <c r="H41" s="33"/>
      <c r="I41" s="21"/>
      <c r="J41" s="21"/>
      <c r="K41" s="21"/>
      <c r="L41" s="21"/>
      <c r="M41" s="37"/>
    </row>
    <row r="42" spans="1:13" s="22" customFormat="1" ht="18" customHeight="1" thickBot="1">
      <c r="A42" s="23"/>
      <c r="B42" s="24"/>
      <c r="C42" s="59"/>
      <c r="D42" s="59"/>
      <c r="E42" s="25"/>
      <c r="F42" s="26" t="str">
        <f t="shared" si="0"/>
        <v/>
      </c>
      <c r="G42" s="27"/>
      <c r="H42" s="33"/>
    </row>
    <row r="43" spans="1:13" s="22" customFormat="1" ht="18" customHeight="1" thickBot="1">
      <c r="A43" s="23"/>
      <c r="B43" s="24"/>
      <c r="C43" s="59"/>
      <c r="D43" s="59"/>
      <c r="E43" s="25"/>
      <c r="F43" s="26" t="str">
        <f t="shared" si="0"/>
        <v/>
      </c>
      <c r="G43" s="27"/>
      <c r="H43" s="33"/>
    </row>
    <row r="44" spans="1:13" s="22" customFormat="1" ht="18" customHeight="1" thickBot="1">
      <c r="A44" s="23"/>
      <c r="B44" s="24"/>
      <c r="C44" s="59"/>
      <c r="D44" s="59"/>
      <c r="E44" s="25"/>
      <c r="F44" s="26" t="str">
        <f t="shared" si="0"/>
        <v/>
      </c>
      <c r="G44" s="27"/>
      <c r="H44" s="33"/>
    </row>
    <row r="45" spans="1:13" s="22" customFormat="1" ht="18" customHeight="1" thickBot="1">
      <c r="A45" s="23"/>
      <c r="B45" s="24"/>
      <c r="C45" s="59"/>
      <c r="D45" s="59"/>
      <c r="E45" s="25"/>
      <c r="F45" s="26" t="str">
        <f t="shared" si="0"/>
        <v/>
      </c>
      <c r="G45" s="27"/>
      <c r="H45" s="33"/>
    </row>
    <row r="46" spans="1:13" s="22" customFormat="1" ht="18" customHeight="1" thickBot="1">
      <c r="A46" s="23"/>
      <c r="B46" s="24"/>
      <c r="C46" s="59"/>
      <c r="D46" s="59"/>
      <c r="E46" s="25"/>
      <c r="F46" s="26" t="str">
        <f t="shared" si="0"/>
        <v/>
      </c>
      <c r="G46" s="27"/>
      <c r="H46" s="33"/>
    </row>
    <row r="47" spans="1:13" s="22" customFormat="1" ht="18" customHeight="1" thickBot="1">
      <c r="A47" s="23"/>
      <c r="B47" s="24"/>
      <c r="C47" s="59"/>
      <c r="D47" s="59"/>
      <c r="E47" s="25"/>
      <c r="F47" s="26" t="str">
        <f t="shared" si="0"/>
        <v/>
      </c>
      <c r="G47" s="27"/>
      <c r="H47" s="33"/>
    </row>
    <row r="48" spans="1:13" s="22" customFormat="1" ht="18" customHeight="1" thickBot="1">
      <c r="A48" s="23"/>
      <c r="B48" s="24"/>
      <c r="C48" s="59"/>
      <c r="D48" s="59"/>
      <c r="E48" s="25"/>
      <c r="F48" s="26" t="str">
        <f t="shared" si="0"/>
        <v/>
      </c>
      <c r="G48" s="27"/>
      <c r="H48" s="33"/>
    </row>
    <row r="49" spans="1:8" s="22" customFormat="1" ht="18" customHeight="1" thickBot="1">
      <c r="A49" s="23"/>
      <c r="B49" s="24"/>
      <c r="C49" s="59"/>
      <c r="D49" s="59"/>
      <c r="E49" s="25"/>
      <c r="F49" s="26" t="str">
        <f t="shared" si="0"/>
        <v/>
      </c>
      <c r="G49" s="27"/>
      <c r="H49" s="33"/>
    </row>
    <row r="50" spans="1:8" s="22" customFormat="1" ht="18" customHeight="1" thickBot="1">
      <c r="A50" s="23"/>
      <c r="B50" s="24"/>
      <c r="C50" s="59"/>
      <c r="D50" s="59"/>
      <c r="E50" s="25"/>
      <c r="F50" s="26" t="str">
        <f t="shared" si="0"/>
        <v/>
      </c>
      <c r="G50" s="27"/>
      <c r="H50" s="33"/>
    </row>
    <row r="51" spans="1:8" s="22" customFormat="1" ht="18" customHeight="1" thickBot="1">
      <c r="A51" s="23"/>
      <c r="B51" s="24"/>
      <c r="C51" s="59"/>
      <c r="D51" s="59"/>
      <c r="E51" s="25"/>
      <c r="F51" s="26" t="str">
        <f t="shared" si="0"/>
        <v/>
      </c>
      <c r="G51" s="27"/>
      <c r="H51" s="33"/>
    </row>
    <row r="52" spans="1:8" s="22" customFormat="1" ht="18" customHeight="1" thickBot="1">
      <c r="A52" s="23"/>
      <c r="B52" s="24"/>
      <c r="C52" s="59"/>
      <c r="D52" s="59"/>
      <c r="E52" s="25"/>
      <c r="F52" s="26" t="str">
        <f t="shared" si="0"/>
        <v/>
      </c>
      <c r="G52" s="27"/>
      <c r="H52" s="33"/>
    </row>
    <row r="53" spans="1:8" s="22" customFormat="1" ht="18" customHeight="1" thickBot="1">
      <c r="A53" s="23"/>
      <c r="B53" s="24"/>
      <c r="C53" s="59"/>
      <c r="D53" s="59"/>
      <c r="E53" s="25"/>
      <c r="F53" s="26" t="str">
        <f t="shared" si="0"/>
        <v/>
      </c>
      <c r="G53" s="27"/>
      <c r="H53" s="33"/>
    </row>
    <row r="54" spans="1:8" s="22" customFormat="1" ht="18" customHeight="1" thickBot="1">
      <c r="A54" s="23"/>
      <c r="B54" s="24"/>
      <c r="C54" s="59"/>
      <c r="D54" s="59"/>
      <c r="E54" s="25"/>
      <c r="F54" s="26" t="str">
        <f t="shared" si="0"/>
        <v/>
      </c>
      <c r="G54" s="27"/>
      <c r="H54" s="33"/>
    </row>
    <row r="55" spans="1:8" s="22" customFormat="1" ht="18" customHeight="1" thickBot="1">
      <c r="A55" s="23"/>
      <c r="B55" s="24"/>
      <c r="C55" s="59"/>
      <c r="D55" s="59"/>
      <c r="E55" s="25"/>
      <c r="F55" s="26" t="str">
        <f t="shared" si="0"/>
        <v/>
      </c>
      <c r="G55" s="27"/>
      <c r="H55" s="33"/>
    </row>
    <row r="56" spans="1:8" s="22" customFormat="1" ht="18" customHeight="1" thickBot="1">
      <c r="A56" s="23"/>
      <c r="B56" s="24"/>
      <c r="C56" s="59"/>
      <c r="D56" s="59"/>
      <c r="E56" s="25"/>
      <c r="F56" s="26" t="str">
        <f t="shared" si="0"/>
        <v/>
      </c>
      <c r="G56" s="27"/>
      <c r="H56" s="33"/>
    </row>
    <row r="57" spans="1:8" s="22" customFormat="1" ht="18" customHeight="1" thickBot="1">
      <c r="A57" s="23"/>
      <c r="B57" s="24"/>
      <c r="C57" s="59"/>
      <c r="D57" s="59"/>
      <c r="E57" s="25"/>
      <c r="F57" s="26" t="str">
        <f t="shared" si="0"/>
        <v/>
      </c>
      <c r="G57" s="27"/>
      <c r="H57" s="33"/>
    </row>
    <row r="58" spans="1:8" s="22" customFormat="1" ht="18" customHeight="1" thickBot="1">
      <c r="A58" s="23"/>
      <c r="B58" s="24"/>
      <c r="C58" s="59"/>
      <c r="D58" s="59"/>
      <c r="E58" s="25"/>
      <c r="F58" s="26" t="str">
        <f t="shared" si="0"/>
        <v/>
      </c>
      <c r="G58" s="27"/>
      <c r="H58" s="33"/>
    </row>
    <row r="59" spans="1:8" s="22" customFormat="1" ht="18" customHeight="1" thickBot="1">
      <c r="A59" s="23"/>
      <c r="B59" s="24"/>
      <c r="C59" s="59"/>
      <c r="D59" s="59"/>
      <c r="E59" s="25"/>
      <c r="F59" s="26" t="str">
        <f t="shared" si="0"/>
        <v/>
      </c>
      <c r="G59" s="27"/>
      <c r="H59" s="33"/>
    </row>
    <row r="60" spans="1:8" s="22" customFormat="1" ht="18" customHeight="1" thickBot="1">
      <c r="A60" s="23"/>
      <c r="B60" s="24"/>
      <c r="C60" s="59"/>
      <c r="D60" s="59"/>
      <c r="E60" s="25"/>
      <c r="F60" s="26" t="str">
        <f t="shared" si="0"/>
        <v/>
      </c>
      <c r="G60" s="27"/>
      <c r="H60" s="33"/>
    </row>
    <row r="61" spans="1:8" s="22" customFormat="1" ht="18" customHeight="1" thickBot="1">
      <c r="A61" s="23"/>
      <c r="B61" s="24"/>
      <c r="C61" s="59"/>
      <c r="D61" s="59"/>
      <c r="E61" s="25"/>
      <c r="F61" s="26" t="str">
        <f t="shared" si="0"/>
        <v/>
      </c>
      <c r="G61" s="27"/>
      <c r="H61" s="33"/>
    </row>
    <row r="62" spans="1:8" s="22" customFormat="1" ht="18" customHeight="1" thickBot="1">
      <c r="A62" s="23"/>
      <c r="B62" s="24"/>
      <c r="C62" s="59"/>
      <c r="D62" s="59"/>
      <c r="E62" s="25"/>
      <c r="F62" s="26" t="str">
        <f t="shared" si="0"/>
        <v/>
      </c>
      <c r="G62" s="27"/>
      <c r="H62" s="33"/>
    </row>
    <row r="63" spans="1:8" s="22" customFormat="1" ht="18" customHeight="1" thickBot="1">
      <c r="A63" s="23"/>
      <c r="B63" s="24"/>
      <c r="C63" s="59"/>
      <c r="D63" s="59"/>
      <c r="E63" s="25"/>
      <c r="F63" s="26" t="str">
        <f t="shared" si="0"/>
        <v/>
      </c>
      <c r="G63" s="27"/>
      <c r="H63" s="33"/>
    </row>
    <row r="64" spans="1:8" s="22" customFormat="1" ht="18" customHeight="1" thickBot="1">
      <c r="A64" s="23"/>
      <c r="B64" s="24"/>
      <c r="C64" s="59"/>
      <c r="D64" s="59"/>
      <c r="E64" s="25"/>
      <c r="F64" s="26" t="str">
        <f t="shared" si="0"/>
        <v/>
      </c>
      <c r="G64" s="27"/>
      <c r="H64" s="33"/>
    </row>
    <row r="65" spans="1:8" s="22" customFormat="1" ht="18" customHeight="1" thickBot="1">
      <c r="A65" s="23"/>
      <c r="B65" s="24"/>
      <c r="C65" s="59"/>
      <c r="D65" s="59"/>
      <c r="E65" s="25"/>
      <c r="F65" s="26" t="str">
        <f t="shared" si="0"/>
        <v/>
      </c>
      <c r="G65" s="27"/>
      <c r="H65" s="33"/>
    </row>
    <row r="66" spans="1:8" s="22" customFormat="1" ht="18" customHeight="1" thickBot="1">
      <c r="A66" s="23"/>
      <c r="B66" s="24"/>
      <c r="C66" s="59"/>
      <c r="D66" s="59"/>
      <c r="E66" s="25"/>
      <c r="F66" s="26" t="str">
        <f t="shared" si="0"/>
        <v/>
      </c>
      <c r="G66" s="27"/>
      <c r="H66" s="33"/>
    </row>
    <row r="67" spans="1:8" s="22" customFormat="1" ht="18" customHeight="1" thickBot="1">
      <c r="A67" s="23"/>
      <c r="B67" s="24"/>
      <c r="C67" s="59"/>
      <c r="D67" s="59"/>
      <c r="E67" s="25"/>
      <c r="F67" s="26" t="str">
        <f t="shared" si="0"/>
        <v/>
      </c>
      <c r="G67" s="27"/>
      <c r="H67" s="33"/>
    </row>
    <row r="68" spans="1:8" s="22" customFormat="1" ht="18" customHeight="1" thickBot="1">
      <c r="A68" s="23"/>
      <c r="B68" s="24"/>
      <c r="C68" s="59"/>
      <c r="D68" s="59"/>
      <c r="E68" s="25"/>
      <c r="F68" s="26" t="str">
        <f t="shared" si="0"/>
        <v/>
      </c>
      <c r="G68" s="27"/>
      <c r="H68" s="33"/>
    </row>
    <row r="69" spans="1:8" s="22" customFormat="1" ht="18" customHeight="1" thickBot="1">
      <c r="A69" s="23"/>
      <c r="B69" s="24"/>
      <c r="C69" s="59"/>
      <c r="D69" s="59"/>
      <c r="E69" s="25"/>
      <c r="F69" s="26" t="str">
        <f t="shared" si="0"/>
        <v/>
      </c>
      <c r="G69" s="27"/>
      <c r="H69" s="33"/>
    </row>
    <row r="70" spans="1:8" s="22" customFormat="1" ht="18" customHeight="1" thickBot="1">
      <c r="A70" s="23"/>
      <c r="B70" s="24"/>
      <c r="C70" s="59"/>
      <c r="D70" s="59"/>
      <c r="E70" s="25"/>
      <c r="F70" s="26" t="str">
        <f t="shared" si="0"/>
        <v/>
      </c>
      <c r="G70" s="27"/>
      <c r="H70" s="33"/>
    </row>
    <row r="71" spans="1:8" s="22" customFormat="1" ht="18" customHeight="1" thickBot="1">
      <c r="A71" s="23"/>
      <c r="B71" s="24"/>
      <c r="C71" s="59"/>
      <c r="D71" s="59"/>
      <c r="E71" s="25"/>
      <c r="F71" s="26" t="str">
        <f t="shared" si="0"/>
        <v/>
      </c>
      <c r="G71" s="27"/>
      <c r="H71" s="33"/>
    </row>
    <row r="72" spans="1:8" s="22" customFormat="1" ht="18" customHeight="1" thickBot="1">
      <c r="A72" s="23"/>
      <c r="B72" s="24"/>
      <c r="C72" s="59"/>
      <c r="D72" s="59"/>
      <c r="E72" s="25"/>
      <c r="F72" s="26" t="str">
        <f t="shared" si="0"/>
        <v/>
      </c>
      <c r="G72" s="27"/>
      <c r="H72" s="33"/>
    </row>
    <row r="73" spans="1:8" s="22" customFormat="1" ht="18" customHeight="1" thickBot="1">
      <c r="A73" s="23"/>
      <c r="B73" s="24"/>
      <c r="C73" s="59"/>
      <c r="D73" s="59"/>
      <c r="E73" s="25"/>
      <c r="F73" s="26" t="str">
        <f t="shared" si="0"/>
        <v/>
      </c>
      <c r="G73" s="27"/>
      <c r="H73" s="33"/>
    </row>
    <row r="74" spans="1:8" s="22" customFormat="1" ht="18" customHeight="1" thickBot="1">
      <c r="A74" s="23"/>
      <c r="B74" s="24"/>
      <c r="C74" s="59"/>
      <c r="D74" s="59"/>
      <c r="E74" s="25"/>
      <c r="F74" s="26" t="str">
        <f t="shared" ref="F74:F137" si="1">IFERROR(LOG(E74),"")</f>
        <v/>
      </c>
      <c r="G74" s="27"/>
      <c r="H74" s="33"/>
    </row>
    <row r="75" spans="1:8" s="22" customFormat="1" ht="18" customHeight="1" thickBot="1">
      <c r="A75" s="23"/>
      <c r="B75" s="24"/>
      <c r="C75" s="59"/>
      <c r="D75" s="59"/>
      <c r="E75" s="25"/>
      <c r="F75" s="26" t="str">
        <f t="shared" si="1"/>
        <v/>
      </c>
      <c r="G75" s="27"/>
      <c r="H75" s="33"/>
    </row>
    <row r="76" spans="1:8" s="22" customFormat="1" ht="18" customHeight="1" thickBot="1">
      <c r="A76" s="23"/>
      <c r="B76" s="24"/>
      <c r="C76" s="59"/>
      <c r="D76" s="59"/>
      <c r="E76" s="25"/>
      <c r="F76" s="26" t="str">
        <f t="shared" si="1"/>
        <v/>
      </c>
      <c r="G76" s="27"/>
      <c r="H76" s="33"/>
    </row>
    <row r="77" spans="1:8" s="22" customFormat="1" ht="18" customHeight="1" thickBot="1">
      <c r="A77" s="23"/>
      <c r="B77" s="24"/>
      <c r="C77" s="59"/>
      <c r="D77" s="59"/>
      <c r="E77" s="25"/>
      <c r="F77" s="26" t="str">
        <f t="shared" si="1"/>
        <v/>
      </c>
      <c r="G77" s="27"/>
      <c r="H77" s="33"/>
    </row>
    <row r="78" spans="1:8" s="22" customFormat="1" ht="18" customHeight="1" thickBot="1">
      <c r="A78" s="23"/>
      <c r="B78" s="24"/>
      <c r="C78" s="59"/>
      <c r="D78" s="59"/>
      <c r="E78" s="25"/>
      <c r="F78" s="26" t="str">
        <f t="shared" si="1"/>
        <v/>
      </c>
      <c r="G78" s="27"/>
      <c r="H78" s="33"/>
    </row>
    <row r="79" spans="1:8" s="22" customFormat="1" ht="18" customHeight="1" thickBot="1">
      <c r="A79" s="23"/>
      <c r="B79" s="24"/>
      <c r="C79" s="59"/>
      <c r="D79" s="59"/>
      <c r="E79" s="25"/>
      <c r="F79" s="26" t="str">
        <f t="shared" si="1"/>
        <v/>
      </c>
      <c r="G79" s="27"/>
      <c r="H79" s="33"/>
    </row>
    <row r="80" spans="1:8" s="22" customFormat="1" ht="18" customHeight="1" thickBot="1">
      <c r="A80" s="23"/>
      <c r="B80" s="24"/>
      <c r="C80" s="59"/>
      <c r="D80" s="59"/>
      <c r="E80" s="25"/>
      <c r="F80" s="26" t="str">
        <f t="shared" si="1"/>
        <v/>
      </c>
      <c r="G80" s="27"/>
      <c r="H80" s="33"/>
    </row>
    <row r="81" spans="1:8" s="22" customFormat="1" ht="18" customHeight="1" thickBot="1">
      <c r="A81" s="23"/>
      <c r="B81" s="24"/>
      <c r="C81" s="59"/>
      <c r="D81" s="59"/>
      <c r="E81" s="25"/>
      <c r="F81" s="26" t="str">
        <f t="shared" si="1"/>
        <v/>
      </c>
      <c r="G81" s="27"/>
      <c r="H81" s="33"/>
    </row>
    <row r="82" spans="1:8" s="22" customFormat="1" ht="18" customHeight="1" thickBot="1">
      <c r="A82" s="23"/>
      <c r="B82" s="24"/>
      <c r="C82" s="59"/>
      <c r="D82" s="59"/>
      <c r="E82" s="25"/>
      <c r="F82" s="26" t="str">
        <f t="shared" si="1"/>
        <v/>
      </c>
      <c r="G82" s="27"/>
      <c r="H82" s="33"/>
    </row>
    <row r="83" spans="1:8" s="22" customFormat="1" ht="18" customHeight="1" thickBot="1">
      <c r="A83" s="23"/>
      <c r="B83" s="24"/>
      <c r="C83" s="59"/>
      <c r="D83" s="59"/>
      <c r="E83" s="25"/>
      <c r="F83" s="26" t="str">
        <f t="shared" si="1"/>
        <v/>
      </c>
      <c r="G83" s="27"/>
      <c r="H83" s="33"/>
    </row>
    <row r="84" spans="1:8" s="22" customFormat="1" ht="18" customHeight="1" thickBot="1">
      <c r="A84" s="23"/>
      <c r="B84" s="24"/>
      <c r="C84" s="59"/>
      <c r="D84" s="59"/>
      <c r="E84" s="25"/>
      <c r="F84" s="26" t="str">
        <f t="shared" si="1"/>
        <v/>
      </c>
      <c r="G84" s="27"/>
      <c r="H84" s="33"/>
    </row>
    <row r="85" spans="1:8" s="22" customFormat="1" ht="18" customHeight="1" thickBot="1">
      <c r="A85" s="23"/>
      <c r="B85" s="24"/>
      <c r="C85" s="59"/>
      <c r="D85" s="59"/>
      <c r="E85" s="25"/>
      <c r="F85" s="26" t="str">
        <f t="shared" si="1"/>
        <v/>
      </c>
      <c r="G85" s="27"/>
      <c r="H85" s="33"/>
    </row>
    <row r="86" spans="1:8" s="22" customFormat="1" ht="18" customHeight="1" thickBot="1">
      <c r="A86" s="23"/>
      <c r="B86" s="24"/>
      <c r="C86" s="59"/>
      <c r="D86" s="59"/>
      <c r="E86" s="25"/>
      <c r="F86" s="26" t="str">
        <f t="shared" si="1"/>
        <v/>
      </c>
      <c r="G86" s="27"/>
      <c r="H86" s="33"/>
    </row>
    <row r="87" spans="1:8" s="22" customFormat="1" ht="18" customHeight="1" thickBot="1">
      <c r="A87" s="23"/>
      <c r="B87" s="24"/>
      <c r="C87" s="59"/>
      <c r="D87" s="59"/>
      <c r="E87" s="25"/>
      <c r="F87" s="26" t="str">
        <f t="shared" si="1"/>
        <v/>
      </c>
      <c r="G87" s="27"/>
      <c r="H87" s="33"/>
    </row>
    <row r="88" spans="1:8" s="22" customFormat="1" ht="18" customHeight="1" thickBot="1">
      <c r="A88" s="23"/>
      <c r="B88" s="24"/>
      <c r="C88" s="59"/>
      <c r="D88" s="59"/>
      <c r="E88" s="25"/>
      <c r="F88" s="26" t="str">
        <f t="shared" si="1"/>
        <v/>
      </c>
      <c r="G88" s="27"/>
      <c r="H88" s="33"/>
    </row>
    <row r="89" spans="1:8" s="22" customFormat="1" ht="18" customHeight="1" thickBot="1">
      <c r="A89" s="23"/>
      <c r="B89" s="24"/>
      <c r="C89" s="59"/>
      <c r="D89" s="59"/>
      <c r="E89" s="25"/>
      <c r="F89" s="26" t="str">
        <f t="shared" si="1"/>
        <v/>
      </c>
      <c r="G89" s="27"/>
      <c r="H89" s="33"/>
    </row>
    <row r="90" spans="1:8" s="22" customFormat="1" ht="18" customHeight="1" thickBot="1">
      <c r="A90" s="23"/>
      <c r="B90" s="24"/>
      <c r="C90" s="59"/>
      <c r="D90" s="59"/>
      <c r="E90" s="25"/>
      <c r="F90" s="26" t="str">
        <f t="shared" si="1"/>
        <v/>
      </c>
      <c r="G90" s="27"/>
      <c r="H90" s="33"/>
    </row>
    <row r="91" spans="1:8" s="22" customFormat="1" ht="18" customHeight="1" thickBot="1">
      <c r="A91" s="23"/>
      <c r="B91" s="24"/>
      <c r="C91" s="59"/>
      <c r="D91" s="59"/>
      <c r="E91" s="25"/>
      <c r="F91" s="26" t="str">
        <f t="shared" si="1"/>
        <v/>
      </c>
      <c r="G91" s="27"/>
      <c r="H91" s="33"/>
    </row>
    <row r="92" spans="1:8" s="22" customFormat="1" ht="18" customHeight="1" thickBot="1">
      <c r="A92" s="23"/>
      <c r="B92" s="24"/>
      <c r="C92" s="59"/>
      <c r="D92" s="59"/>
      <c r="E92" s="25"/>
      <c r="F92" s="26" t="str">
        <f t="shared" si="1"/>
        <v/>
      </c>
      <c r="G92" s="27"/>
      <c r="H92" s="33"/>
    </row>
    <row r="93" spans="1:8" s="22" customFormat="1" ht="18" customHeight="1" thickBot="1">
      <c r="A93" s="23"/>
      <c r="B93" s="24"/>
      <c r="C93" s="59"/>
      <c r="D93" s="59"/>
      <c r="E93" s="25"/>
      <c r="F93" s="26" t="str">
        <f t="shared" si="1"/>
        <v/>
      </c>
      <c r="G93" s="27"/>
      <c r="H93" s="33"/>
    </row>
    <row r="94" spans="1:8" s="22" customFormat="1" ht="18" customHeight="1" thickBot="1">
      <c r="A94" s="23"/>
      <c r="B94" s="24"/>
      <c r="C94" s="59"/>
      <c r="D94" s="59"/>
      <c r="E94" s="25"/>
      <c r="F94" s="26" t="str">
        <f t="shared" si="1"/>
        <v/>
      </c>
      <c r="G94" s="27"/>
      <c r="H94" s="33"/>
    </row>
    <row r="95" spans="1:8" s="22" customFormat="1" ht="18" customHeight="1" thickBot="1">
      <c r="A95" s="23"/>
      <c r="B95" s="24"/>
      <c r="C95" s="59"/>
      <c r="D95" s="59"/>
      <c r="E95" s="25"/>
      <c r="F95" s="26" t="str">
        <f t="shared" si="1"/>
        <v/>
      </c>
      <c r="G95" s="27"/>
      <c r="H95" s="33"/>
    </row>
    <row r="96" spans="1:8" s="22" customFormat="1" ht="18" customHeight="1" thickBot="1">
      <c r="A96" s="23"/>
      <c r="B96" s="24"/>
      <c r="C96" s="59"/>
      <c r="D96" s="59"/>
      <c r="E96" s="25"/>
      <c r="F96" s="26" t="str">
        <f t="shared" si="1"/>
        <v/>
      </c>
      <c r="G96" s="27"/>
      <c r="H96" s="33"/>
    </row>
    <row r="97" spans="1:8" s="22" customFormat="1" ht="18" customHeight="1" thickBot="1">
      <c r="A97" s="23"/>
      <c r="B97" s="24"/>
      <c r="C97" s="59"/>
      <c r="D97" s="59"/>
      <c r="E97" s="25"/>
      <c r="F97" s="26" t="str">
        <f t="shared" si="1"/>
        <v/>
      </c>
      <c r="G97" s="27"/>
      <c r="H97" s="33"/>
    </row>
    <row r="98" spans="1:8" s="22" customFormat="1" ht="18" customHeight="1" thickBot="1">
      <c r="A98" s="23"/>
      <c r="B98" s="24"/>
      <c r="C98" s="59"/>
      <c r="D98" s="59"/>
      <c r="E98" s="25"/>
      <c r="F98" s="26" t="str">
        <f t="shared" si="1"/>
        <v/>
      </c>
      <c r="G98" s="27"/>
      <c r="H98" s="33"/>
    </row>
    <row r="99" spans="1:8" s="22" customFormat="1" ht="18" customHeight="1" thickBot="1">
      <c r="A99" s="23"/>
      <c r="B99" s="24"/>
      <c r="C99" s="59"/>
      <c r="D99" s="59"/>
      <c r="E99" s="25"/>
      <c r="F99" s="26" t="str">
        <f t="shared" si="1"/>
        <v/>
      </c>
      <c r="G99" s="27"/>
      <c r="H99" s="33"/>
    </row>
    <row r="100" spans="1:8" s="22" customFormat="1" ht="18" customHeight="1" thickBot="1">
      <c r="A100" s="23"/>
      <c r="B100" s="24"/>
      <c r="C100" s="59"/>
      <c r="D100" s="59"/>
      <c r="E100" s="25"/>
      <c r="F100" s="26" t="str">
        <f t="shared" si="1"/>
        <v/>
      </c>
      <c r="G100" s="27"/>
      <c r="H100" s="33"/>
    </row>
    <row r="101" spans="1:8" s="22" customFormat="1" ht="18" customHeight="1" thickBot="1">
      <c r="A101" s="23"/>
      <c r="B101" s="24"/>
      <c r="C101" s="59"/>
      <c r="D101" s="59"/>
      <c r="E101" s="25"/>
      <c r="F101" s="26" t="str">
        <f t="shared" si="1"/>
        <v/>
      </c>
      <c r="G101" s="27"/>
      <c r="H101" s="33"/>
    </row>
    <row r="102" spans="1:8" s="22" customFormat="1" ht="18" customHeight="1" thickBot="1">
      <c r="A102" s="23"/>
      <c r="B102" s="24"/>
      <c r="C102" s="59"/>
      <c r="D102" s="59"/>
      <c r="E102" s="25"/>
      <c r="F102" s="26" t="str">
        <f t="shared" si="1"/>
        <v/>
      </c>
      <c r="G102" s="27"/>
      <c r="H102" s="33"/>
    </row>
    <row r="103" spans="1:8" s="22" customFormat="1" ht="18" customHeight="1" thickBot="1">
      <c r="A103" s="23"/>
      <c r="B103" s="24"/>
      <c r="C103" s="59"/>
      <c r="D103" s="59"/>
      <c r="E103" s="25"/>
      <c r="F103" s="26" t="str">
        <f t="shared" si="1"/>
        <v/>
      </c>
      <c r="G103" s="27"/>
      <c r="H103" s="33"/>
    </row>
    <row r="104" spans="1:8" s="22" customFormat="1" ht="18" customHeight="1" thickBot="1">
      <c r="A104" s="23"/>
      <c r="B104" s="24"/>
      <c r="C104" s="59"/>
      <c r="D104" s="59"/>
      <c r="E104" s="25"/>
      <c r="F104" s="26" t="str">
        <f t="shared" si="1"/>
        <v/>
      </c>
      <c r="G104" s="27"/>
      <c r="H104" s="33"/>
    </row>
    <row r="105" spans="1:8" s="22" customFormat="1" ht="18" customHeight="1" thickBot="1">
      <c r="A105" s="23"/>
      <c r="B105" s="24"/>
      <c r="C105" s="59"/>
      <c r="D105" s="59"/>
      <c r="E105" s="25"/>
      <c r="F105" s="26" t="str">
        <f t="shared" si="1"/>
        <v/>
      </c>
      <c r="G105" s="27"/>
      <c r="H105" s="33"/>
    </row>
    <row r="106" spans="1:8" s="22" customFormat="1" ht="18" customHeight="1" thickBot="1">
      <c r="A106" s="23"/>
      <c r="B106" s="24"/>
      <c r="C106" s="59"/>
      <c r="D106" s="59"/>
      <c r="E106" s="25"/>
      <c r="F106" s="26" t="str">
        <f t="shared" si="1"/>
        <v/>
      </c>
      <c r="G106" s="27"/>
      <c r="H106" s="33"/>
    </row>
    <row r="107" spans="1:8" s="22" customFormat="1" ht="18" customHeight="1" thickBot="1">
      <c r="A107" s="23"/>
      <c r="B107" s="24"/>
      <c r="C107" s="59"/>
      <c r="D107" s="59"/>
      <c r="E107" s="25"/>
      <c r="F107" s="26" t="str">
        <f t="shared" si="1"/>
        <v/>
      </c>
      <c r="G107" s="27"/>
      <c r="H107" s="33"/>
    </row>
    <row r="108" spans="1:8" s="22" customFormat="1" ht="18" customHeight="1" thickBot="1">
      <c r="A108" s="23"/>
      <c r="B108" s="24"/>
      <c r="C108" s="59"/>
      <c r="D108" s="59"/>
      <c r="E108" s="25"/>
      <c r="F108" s="26" t="str">
        <f t="shared" si="1"/>
        <v/>
      </c>
      <c r="G108" s="27"/>
      <c r="H108" s="33"/>
    </row>
    <row r="109" spans="1:8" s="22" customFormat="1" ht="18" customHeight="1" thickBot="1">
      <c r="A109" s="23"/>
      <c r="B109" s="24"/>
      <c r="C109" s="59"/>
      <c r="D109" s="59"/>
      <c r="E109" s="25"/>
      <c r="F109" s="26" t="str">
        <f t="shared" si="1"/>
        <v/>
      </c>
      <c r="G109" s="27"/>
      <c r="H109" s="33"/>
    </row>
    <row r="110" spans="1:8" s="22" customFormat="1" ht="18" customHeight="1" thickBot="1">
      <c r="A110" s="23"/>
      <c r="B110" s="24"/>
      <c r="C110" s="59"/>
      <c r="D110" s="59"/>
      <c r="E110" s="25"/>
      <c r="F110" s="26" t="str">
        <f t="shared" si="1"/>
        <v/>
      </c>
      <c r="G110" s="27"/>
      <c r="H110" s="33"/>
    </row>
    <row r="111" spans="1:8" s="22" customFormat="1" ht="18" customHeight="1" thickBot="1">
      <c r="A111" s="23"/>
      <c r="B111" s="24"/>
      <c r="C111" s="59"/>
      <c r="D111" s="59"/>
      <c r="E111" s="25"/>
      <c r="F111" s="26" t="str">
        <f t="shared" si="1"/>
        <v/>
      </c>
      <c r="G111" s="27"/>
      <c r="H111" s="33"/>
    </row>
    <row r="112" spans="1:8" s="22" customFormat="1" ht="18" customHeight="1" thickBot="1">
      <c r="A112" s="23"/>
      <c r="B112" s="24"/>
      <c r="C112" s="59"/>
      <c r="D112" s="59"/>
      <c r="E112" s="25"/>
      <c r="F112" s="26" t="str">
        <f t="shared" si="1"/>
        <v/>
      </c>
      <c r="G112" s="27"/>
      <c r="H112" s="33"/>
    </row>
    <row r="113" spans="1:8" s="22" customFormat="1" ht="18" customHeight="1" thickBot="1">
      <c r="A113" s="23"/>
      <c r="B113" s="24"/>
      <c r="C113" s="59"/>
      <c r="D113" s="59"/>
      <c r="E113" s="25"/>
      <c r="F113" s="26" t="str">
        <f t="shared" si="1"/>
        <v/>
      </c>
      <c r="G113" s="27"/>
      <c r="H113" s="33"/>
    </row>
    <row r="114" spans="1:8" s="22" customFormat="1" ht="18" customHeight="1" thickBot="1">
      <c r="A114" s="23"/>
      <c r="B114" s="24"/>
      <c r="C114" s="59"/>
      <c r="D114" s="59"/>
      <c r="E114" s="25"/>
      <c r="F114" s="26" t="str">
        <f t="shared" si="1"/>
        <v/>
      </c>
      <c r="G114" s="27"/>
      <c r="H114" s="33"/>
    </row>
    <row r="115" spans="1:8" s="22" customFormat="1" ht="18" customHeight="1" thickBot="1">
      <c r="A115" s="23"/>
      <c r="B115" s="24"/>
      <c r="C115" s="59"/>
      <c r="D115" s="59"/>
      <c r="E115" s="25"/>
      <c r="F115" s="26" t="str">
        <f t="shared" si="1"/>
        <v/>
      </c>
      <c r="G115" s="27"/>
      <c r="H115" s="33"/>
    </row>
    <row r="116" spans="1:8" s="22" customFormat="1" ht="18" customHeight="1" thickBot="1">
      <c r="A116" s="23"/>
      <c r="B116" s="24"/>
      <c r="C116" s="59"/>
      <c r="D116" s="59"/>
      <c r="E116" s="25"/>
      <c r="F116" s="26" t="str">
        <f t="shared" si="1"/>
        <v/>
      </c>
      <c r="G116" s="27"/>
      <c r="H116" s="33"/>
    </row>
    <row r="117" spans="1:8" s="22" customFormat="1" ht="18" customHeight="1" thickBot="1">
      <c r="A117" s="23"/>
      <c r="B117" s="24"/>
      <c r="C117" s="59"/>
      <c r="D117" s="59"/>
      <c r="E117" s="25"/>
      <c r="F117" s="26" t="str">
        <f t="shared" si="1"/>
        <v/>
      </c>
      <c r="G117" s="27"/>
      <c r="H117" s="33"/>
    </row>
    <row r="118" spans="1:8" s="22" customFormat="1" ht="18" customHeight="1" thickBot="1">
      <c r="A118" s="23"/>
      <c r="B118" s="24"/>
      <c r="C118" s="59"/>
      <c r="D118" s="59"/>
      <c r="E118" s="25"/>
      <c r="F118" s="26" t="str">
        <f t="shared" si="1"/>
        <v/>
      </c>
      <c r="G118" s="27"/>
      <c r="H118" s="33"/>
    </row>
    <row r="119" spans="1:8" s="22" customFormat="1" ht="18" customHeight="1" thickBot="1">
      <c r="A119" s="23"/>
      <c r="B119" s="24"/>
      <c r="C119" s="59"/>
      <c r="D119" s="59"/>
      <c r="E119" s="25"/>
      <c r="F119" s="26" t="str">
        <f t="shared" si="1"/>
        <v/>
      </c>
      <c r="G119" s="27"/>
      <c r="H119" s="33"/>
    </row>
    <row r="120" spans="1:8" s="22" customFormat="1" ht="18" customHeight="1" thickBot="1">
      <c r="A120" s="23"/>
      <c r="B120" s="24"/>
      <c r="C120" s="59"/>
      <c r="D120" s="59"/>
      <c r="E120" s="25"/>
      <c r="F120" s="26" t="str">
        <f t="shared" si="1"/>
        <v/>
      </c>
      <c r="G120" s="27"/>
      <c r="H120" s="33"/>
    </row>
    <row r="121" spans="1:8" s="22" customFormat="1" ht="18" customHeight="1" thickBot="1">
      <c r="A121" s="23"/>
      <c r="B121" s="24"/>
      <c r="C121" s="59"/>
      <c r="D121" s="59"/>
      <c r="E121" s="25"/>
      <c r="F121" s="26" t="str">
        <f t="shared" si="1"/>
        <v/>
      </c>
      <c r="G121" s="27"/>
      <c r="H121" s="33"/>
    </row>
    <row r="122" spans="1:8" s="22" customFormat="1" ht="18" customHeight="1" thickBot="1">
      <c r="A122" s="23"/>
      <c r="B122" s="24"/>
      <c r="C122" s="59"/>
      <c r="D122" s="59"/>
      <c r="E122" s="25"/>
      <c r="F122" s="26" t="str">
        <f t="shared" si="1"/>
        <v/>
      </c>
      <c r="G122" s="27"/>
      <c r="H122" s="33"/>
    </row>
    <row r="123" spans="1:8" s="22" customFormat="1" ht="18" customHeight="1" thickBot="1">
      <c r="A123" s="23"/>
      <c r="B123" s="24"/>
      <c r="C123" s="59"/>
      <c r="D123" s="59"/>
      <c r="E123" s="25"/>
      <c r="F123" s="26" t="str">
        <f t="shared" si="1"/>
        <v/>
      </c>
      <c r="G123" s="27"/>
      <c r="H123" s="33"/>
    </row>
    <row r="124" spans="1:8" s="22" customFormat="1" ht="18" customHeight="1" thickBot="1">
      <c r="A124" s="23"/>
      <c r="B124" s="24"/>
      <c r="C124" s="59"/>
      <c r="D124" s="59"/>
      <c r="E124" s="25"/>
      <c r="F124" s="26" t="str">
        <f t="shared" si="1"/>
        <v/>
      </c>
      <c r="G124" s="27"/>
      <c r="H124" s="33"/>
    </row>
    <row r="125" spans="1:8" s="22" customFormat="1" ht="18" customHeight="1" thickBot="1">
      <c r="A125" s="23"/>
      <c r="B125" s="24"/>
      <c r="C125" s="59"/>
      <c r="D125" s="59"/>
      <c r="E125" s="25"/>
      <c r="F125" s="26" t="str">
        <f t="shared" si="1"/>
        <v/>
      </c>
      <c r="G125" s="27"/>
      <c r="H125" s="33"/>
    </row>
    <row r="126" spans="1:8" s="22" customFormat="1" ht="18" customHeight="1" thickBot="1">
      <c r="A126" s="23"/>
      <c r="B126" s="24"/>
      <c r="C126" s="59"/>
      <c r="D126" s="59"/>
      <c r="E126" s="25"/>
      <c r="F126" s="26" t="str">
        <f t="shared" si="1"/>
        <v/>
      </c>
      <c r="G126" s="27"/>
      <c r="H126" s="33"/>
    </row>
    <row r="127" spans="1:8" s="22" customFormat="1" ht="18" customHeight="1" thickBot="1">
      <c r="A127" s="23"/>
      <c r="B127" s="24"/>
      <c r="C127" s="59"/>
      <c r="D127" s="59"/>
      <c r="E127" s="25"/>
      <c r="F127" s="26" t="str">
        <f t="shared" si="1"/>
        <v/>
      </c>
      <c r="G127" s="27"/>
      <c r="H127" s="33"/>
    </row>
    <row r="128" spans="1:8" s="22" customFormat="1" ht="18" customHeight="1" thickBot="1">
      <c r="A128" s="23"/>
      <c r="B128" s="24"/>
      <c r="C128" s="59"/>
      <c r="D128" s="59"/>
      <c r="E128" s="25"/>
      <c r="F128" s="26" t="str">
        <f t="shared" si="1"/>
        <v/>
      </c>
      <c r="G128" s="27"/>
      <c r="H128" s="33"/>
    </row>
    <row r="129" spans="1:8" s="22" customFormat="1" ht="18" customHeight="1" thickBot="1">
      <c r="A129" s="23"/>
      <c r="B129" s="24"/>
      <c r="C129" s="59"/>
      <c r="D129" s="59"/>
      <c r="E129" s="25"/>
      <c r="F129" s="26" t="str">
        <f t="shared" si="1"/>
        <v/>
      </c>
      <c r="G129" s="27"/>
      <c r="H129" s="33"/>
    </row>
    <row r="130" spans="1:8" s="22" customFormat="1" ht="18" customHeight="1" thickBot="1">
      <c r="A130" s="23"/>
      <c r="B130" s="24"/>
      <c r="C130" s="59"/>
      <c r="D130" s="59"/>
      <c r="E130" s="25"/>
      <c r="F130" s="26" t="str">
        <f t="shared" si="1"/>
        <v/>
      </c>
      <c r="G130" s="27"/>
      <c r="H130" s="33"/>
    </row>
    <row r="131" spans="1:8" s="22" customFormat="1" ht="18" customHeight="1" thickBot="1">
      <c r="A131" s="23"/>
      <c r="B131" s="24"/>
      <c r="C131" s="59"/>
      <c r="D131" s="59"/>
      <c r="E131" s="25"/>
      <c r="F131" s="26" t="str">
        <f t="shared" si="1"/>
        <v/>
      </c>
      <c r="G131" s="27"/>
      <c r="H131" s="33"/>
    </row>
    <row r="132" spans="1:8" s="22" customFormat="1" ht="18" customHeight="1" thickBot="1">
      <c r="A132" s="23"/>
      <c r="B132" s="24"/>
      <c r="C132" s="59"/>
      <c r="D132" s="59"/>
      <c r="E132" s="25"/>
      <c r="F132" s="26" t="str">
        <f t="shared" si="1"/>
        <v/>
      </c>
      <c r="G132" s="27"/>
      <c r="H132" s="33"/>
    </row>
    <row r="133" spans="1:8" s="22" customFormat="1" ht="18" customHeight="1" thickBot="1">
      <c r="A133" s="23"/>
      <c r="B133" s="24"/>
      <c r="C133" s="59"/>
      <c r="D133" s="59"/>
      <c r="E133" s="25"/>
      <c r="F133" s="26" t="str">
        <f t="shared" si="1"/>
        <v/>
      </c>
      <c r="G133" s="27"/>
      <c r="H133" s="33"/>
    </row>
    <row r="134" spans="1:8" s="22" customFormat="1" ht="18" customHeight="1" thickBot="1">
      <c r="A134" s="23"/>
      <c r="B134" s="24"/>
      <c r="C134" s="59"/>
      <c r="D134" s="59"/>
      <c r="E134" s="25"/>
      <c r="F134" s="26" t="str">
        <f t="shared" si="1"/>
        <v/>
      </c>
      <c r="G134" s="27"/>
      <c r="H134" s="33"/>
    </row>
    <row r="135" spans="1:8" s="22" customFormat="1" ht="18" customHeight="1" thickBot="1">
      <c r="A135" s="23"/>
      <c r="B135" s="24"/>
      <c r="C135" s="59"/>
      <c r="D135" s="59"/>
      <c r="E135" s="25"/>
      <c r="F135" s="26" t="str">
        <f t="shared" si="1"/>
        <v/>
      </c>
      <c r="G135" s="27"/>
      <c r="H135" s="33"/>
    </row>
    <row r="136" spans="1:8" s="22" customFormat="1" ht="18" customHeight="1" thickBot="1">
      <c r="A136" s="23"/>
      <c r="B136" s="24"/>
      <c r="C136" s="59"/>
      <c r="D136" s="59"/>
      <c r="E136" s="25"/>
      <c r="F136" s="26" t="str">
        <f t="shared" si="1"/>
        <v/>
      </c>
      <c r="G136" s="27"/>
      <c r="H136" s="33"/>
    </row>
    <row r="137" spans="1:8" s="22" customFormat="1" ht="18" customHeight="1" thickBot="1">
      <c r="A137" s="23"/>
      <c r="B137" s="24"/>
      <c r="C137" s="59"/>
      <c r="D137" s="59"/>
      <c r="E137" s="25"/>
      <c r="F137" s="26" t="str">
        <f t="shared" si="1"/>
        <v/>
      </c>
      <c r="G137" s="27"/>
      <c r="H137" s="33"/>
    </row>
    <row r="138" spans="1:8" s="22" customFormat="1" ht="18" customHeight="1" thickBot="1">
      <c r="A138" s="23"/>
      <c r="B138" s="24"/>
      <c r="C138" s="59"/>
      <c r="D138" s="59"/>
      <c r="E138" s="25"/>
      <c r="F138" s="26" t="str">
        <f t="shared" ref="F138:F201" si="2">IFERROR(LOG(E138),"")</f>
        <v/>
      </c>
      <c r="G138" s="27"/>
      <c r="H138" s="33"/>
    </row>
    <row r="139" spans="1:8" s="22" customFormat="1" ht="18" customHeight="1" thickBot="1">
      <c r="A139" s="23"/>
      <c r="B139" s="24"/>
      <c r="C139" s="59"/>
      <c r="D139" s="59"/>
      <c r="E139" s="25"/>
      <c r="F139" s="26" t="str">
        <f t="shared" si="2"/>
        <v/>
      </c>
      <c r="G139" s="27"/>
      <c r="H139" s="33"/>
    </row>
    <row r="140" spans="1:8" s="22" customFormat="1" ht="18" customHeight="1" thickBot="1">
      <c r="A140" s="23"/>
      <c r="B140" s="24"/>
      <c r="C140" s="59"/>
      <c r="D140" s="59"/>
      <c r="E140" s="25"/>
      <c r="F140" s="26" t="str">
        <f t="shared" si="2"/>
        <v/>
      </c>
      <c r="G140" s="27"/>
      <c r="H140" s="33"/>
    </row>
    <row r="141" spans="1:8" s="22" customFormat="1" ht="18" customHeight="1" thickBot="1">
      <c r="A141" s="23"/>
      <c r="B141" s="24"/>
      <c r="C141" s="59"/>
      <c r="D141" s="59"/>
      <c r="E141" s="25"/>
      <c r="F141" s="26" t="str">
        <f t="shared" si="2"/>
        <v/>
      </c>
      <c r="G141" s="27"/>
      <c r="H141" s="33"/>
    </row>
    <row r="142" spans="1:8" s="22" customFormat="1" ht="18" customHeight="1" thickBot="1">
      <c r="A142" s="23"/>
      <c r="B142" s="24"/>
      <c r="C142" s="59"/>
      <c r="D142" s="59"/>
      <c r="E142" s="25"/>
      <c r="F142" s="26" t="str">
        <f t="shared" si="2"/>
        <v/>
      </c>
      <c r="G142" s="27"/>
      <c r="H142" s="33"/>
    </row>
    <row r="143" spans="1:8" s="22" customFormat="1" ht="18" customHeight="1" thickBot="1">
      <c r="A143" s="23"/>
      <c r="B143" s="24"/>
      <c r="C143" s="59"/>
      <c r="D143" s="59"/>
      <c r="E143" s="25"/>
      <c r="F143" s="26" t="str">
        <f t="shared" si="2"/>
        <v/>
      </c>
      <c r="G143" s="27"/>
      <c r="H143" s="33"/>
    </row>
    <row r="144" spans="1:8" s="22" customFormat="1" ht="18" customHeight="1" thickBot="1">
      <c r="A144" s="23"/>
      <c r="B144" s="24"/>
      <c r="C144" s="59"/>
      <c r="D144" s="59"/>
      <c r="E144" s="25"/>
      <c r="F144" s="26" t="str">
        <f t="shared" si="2"/>
        <v/>
      </c>
      <c r="G144" s="27"/>
      <c r="H144" s="33"/>
    </row>
    <row r="145" spans="1:8" s="22" customFormat="1" ht="18" customHeight="1" thickBot="1">
      <c r="A145" s="23"/>
      <c r="B145" s="24"/>
      <c r="C145" s="59"/>
      <c r="D145" s="59"/>
      <c r="E145" s="25"/>
      <c r="F145" s="26" t="str">
        <f t="shared" si="2"/>
        <v/>
      </c>
      <c r="G145" s="27"/>
      <c r="H145" s="33"/>
    </row>
    <row r="146" spans="1:8" s="22" customFormat="1" ht="18" customHeight="1" thickBot="1">
      <c r="A146" s="23"/>
      <c r="B146" s="24"/>
      <c r="C146" s="59"/>
      <c r="D146" s="59"/>
      <c r="E146" s="25"/>
      <c r="F146" s="26" t="str">
        <f t="shared" si="2"/>
        <v/>
      </c>
      <c r="G146" s="27"/>
      <c r="H146" s="33"/>
    </row>
    <row r="147" spans="1:8" s="22" customFormat="1" ht="18" customHeight="1" thickBot="1">
      <c r="A147" s="23"/>
      <c r="B147" s="24"/>
      <c r="C147" s="59"/>
      <c r="D147" s="59"/>
      <c r="E147" s="25"/>
      <c r="F147" s="26" t="str">
        <f t="shared" si="2"/>
        <v/>
      </c>
      <c r="G147" s="27"/>
      <c r="H147" s="33"/>
    </row>
    <row r="148" spans="1:8" s="22" customFormat="1" ht="18" customHeight="1" thickBot="1">
      <c r="A148" s="23"/>
      <c r="B148" s="24"/>
      <c r="C148" s="59"/>
      <c r="D148" s="59"/>
      <c r="E148" s="25"/>
      <c r="F148" s="26" t="str">
        <f t="shared" si="2"/>
        <v/>
      </c>
      <c r="G148" s="27"/>
      <c r="H148" s="33"/>
    </row>
    <row r="149" spans="1:8" s="22" customFormat="1" ht="18" customHeight="1" thickBot="1">
      <c r="A149" s="23"/>
      <c r="B149" s="24"/>
      <c r="C149" s="59"/>
      <c r="D149" s="59"/>
      <c r="E149" s="25"/>
      <c r="F149" s="26" t="str">
        <f t="shared" si="2"/>
        <v/>
      </c>
      <c r="G149" s="27"/>
      <c r="H149" s="33"/>
    </row>
    <row r="150" spans="1:8" s="22" customFormat="1" ht="18" customHeight="1" thickBot="1">
      <c r="A150" s="23"/>
      <c r="B150" s="24"/>
      <c r="C150" s="59"/>
      <c r="D150" s="59"/>
      <c r="E150" s="25"/>
      <c r="F150" s="26" t="str">
        <f t="shared" si="2"/>
        <v/>
      </c>
      <c r="G150" s="27"/>
      <c r="H150" s="33"/>
    </row>
    <row r="151" spans="1:8" s="22" customFormat="1" ht="18" customHeight="1" thickBot="1">
      <c r="A151" s="23"/>
      <c r="B151" s="24"/>
      <c r="C151" s="59"/>
      <c r="D151" s="59"/>
      <c r="E151" s="25"/>
      <c r="F151" s="26" t="str">
        <f t="shared" si="2"/>
        <v/>
      </c>
      <c r="G151" s="27"/>
      <c r="H151" s="33"/>
    </row>
    <row r="152" spans="1:8" s="22" customFormat="1" ht="18" customHeight="1" thickBot="1">
      <c r="A152" s="23"/>
      <c r="B152" s="24"/>
      <c r="C152" s="59"/>
      <c r="D152" s="59"/>
      <c r="E152" s="25"/>
      <c r="F152" s="26" t="str">
        <f t="shared" si="2"/>
        <v/>
      </c>
      <c r="G152" s="27"/>
      <c r="H152" s="33"/>
    </row>
    <row r="153" spans="1:8" s="22" customFormat="1" ht="18" customHeight="1" thickBot="1">
      <c r="A153" s="23"/>
      <c r="B153" s="24"/>
      <c r="C153" s="59"/>
      <c r="D153" s="59"/>
      <c r="E153" s="25"/>
      <c r="F153" s="26" t="str">
        <f t="shared" si="2"/>
        <v/>
      </c>
      <c r="G153" s="27"/>
      <c r="H153" s="33"/>
    </row>
    <row r="154" spans="1:8" s="22" customFormat="1" ht="18" customHeight="1" thickBot="1">
      <c r="A154" s="23"/>
      <c r="B154" s="24"/>
      <c r="C154" s="59"/>
      <c r="D154" s="59"/>
      <c r="E154" s="25"/>
      <c r="F154" s="26" t="str">
        <f t="shared" si="2"/>
        <v/>
      </c>
      <c r="G154" s="27"/>
      <c r="H154" s="33"/>
    </row>
    <row r="155" spans="1:8" s="22" customFormat="1" ht="18" customHeight="1" thickBot="1">
      <c r="A155" s="23"/>
      <c r="B155" s="24"/>
      <c r="C155" s="59"/>
      <c r="D155" s="59"/>
      <c r="E155" s="25"/>
      <c r="F155" s="26" t="str">
        <f t="shared" si="2"/>
        <v/>
      </c>
      <c r="G155" s="27"/>
      <c r="H155" s="33"/>
    </row>
    <row r="156" spans="1:8" s="22" customFormat="1" ht="18" customHeight="1" thickBot="1">
      <c r="A156" s="23"/>
      <c r="B156" s="24"/>
      <c r="C156" s="59"/>
      <c r="D156" s="59"/>
      <c r="E156" s="25"/>
      <c r="F156" s="26" t="str">
        <f t="shared" si="2"/>
        <v/>
      </c>
      <c r="G156" s="27"/>
      <c r="H156" s="33"/>
    </row>
    <row r="157" spans="1:8" s="22" customFormat="1" ht="18" customHeight="1" thickBot="1">
      <c r="A157" s="23"/>
      <c r="B157" s="24"/>
      <c r="C157" s="59"/>
      <c r="D157" s="59"/>
      <c r="E157" s="25"/>
      <c r="F157" s="26" t="str">
        <f t="shared" si="2"/>
        <v/>
      </c>
      <c r="G157" s="27"/>
      <c r="H157" s="33"/>
    </row>
    <row r="158" spans="1:8" s="22" customFormat="1" ht="18" customHeight="1" thickBot="1">
      <c r="A158" s="23"/>
      <c r="B158" s="24"/>
      <c r="C158" s="59"/>
      <c r="D158" s="59"/>
      <c r="E158" s="25"/>
      <c r="F158" s="26" t="str">
        <f t="shared" si="2"/>
        <v/>
      </c>
      <c r="G158" s="27"/>
      <c r="H158" s="33"/>
    </row>
    <row r="159" spans="1:8" s="22" customFormat="1" ht="18" customHeight="1" thickBot="1">
      <c r="A159" s="23"/>
      <c r="B159" s="24"/>
      <c r="C159" s="59"/>
      <c r="D159" s="59"/>
      <c r="E159" s="25"/>
      <c r="F159" s="26" t="str">
        <f t="shared" si="2"/>
        <v/>
      </c>
      <c r="G159" s="27"/>
      <c r="H159" s="33"/>
    </row>
    <row r="160" spans="1:8" s="22" customFormat="1" ht="18" customHeight="1" thickBot="1">
      <c r="A160" s="23"/>
      <c r="B160" s="24"/>
      <c r="C160" s="59"/>
      <c r="D160" s="59"/>
      <c r="E160" s="25"/>
      <c r="F160" s="26" t="str">
        <f t="shared" si="2"/>
        <v/>
      </c>
      <c r="G160" s="27"/>
      <c r="H160" s="33"/>
    </row>
    <row r="161" spans="1:8" s="22" customFormat="1" ht="18" customHeight="1" thickBot="1">
      <c r="A161" s="23"/>
      <c r="B161" s="24"/>
      <c r="C161" s="59"/>
      <c r="D161" s="59"/>
      <c r="E161" s="25"/>
      <c r="F161" s="26" t="str">
        <f t="shared" si="2"/>
        <v/>
      </c>
      <c r="G161" s="27"/>
      <c r="H161" s="33"/>
    </row>
    <row r="162" spans="1:8" s="22" customFormat="1" ht="18" customHeight="1" thickBot="1">
      <c r="A162" s="23"/>
      <c r="B162" s="24"/>
      <c r="C162" s="59"/>
      <c r="D162" s="59"/>
      <c r="E162" s="25"/>
      <c r="F162" s="26" t="str">
        <f t="shared" si="2"/>
        <v/>
      </c>
      <c r="G162" s="27"/>
      <c r="H162" s="33"/>
    </row>
    <row r="163" spans="1:8" s="22" customFormat="1" ht="18" customHeight="1" thickBot="1">
      <c r="A163" s="23"/>
      <c r="B163" s="24"/>
      <c r="C163" s="59"/>
      <c r="D163" s="59"/>
      <c r="E163" s="25"/>
      <c r="F163" s="26" t="str">
        <f t="shared" si="2"/>
        <v/>
      </c>
      <c r="G163" s="27"/>
      <c r="H163" s="33"/>
    </row>
    <row r="164" spans="1:8" s="22" customFormat="1" ht="18" customHeight="1" thickBot="1">
      <c r="A164" s="23"/>
      <c r="B164" s="24"/>
      <c r="C164" s="59"/>
      <c r="D164" s="59"/>
      <c r="E164" s="25"/>
      <c r="F164" s="26" t="str">
        <f t="shared" si="2"/>
        <v/>
      </c>
      <c r="G164" s="27"/>
      <c r="H164" s="33"/>
    </row>
    <row r="165" spans="1:8" s="22" customFormat="1" ht="18" customHeight="1" thickBot="1">
      <c r="A165" s="23"/>
      <c r="B165" s="24"/>
      <c r="C165" s="59"/>
      <c r="D165" s="59"/>
      <c r="E165" s="25"/>
      <c r="F165" s="26" t="str">
        <f t="shared" si="2"/>
        <v/>
      </c>
      <c r="G165" s="27"/>
      <c r="H165" s="33"/>
    </row>
    <row r="166" spans="1:8" s="22" customFormat="1" ht="18" customHeight="1" thickBot="1">
      <c r="A166" s="23"/>
      <c r="B166" s="24"/>
      <c r="C166" s="59"/>
      <c r="D166" s="59"/>
      <c r="E166" s="25"/>
      <c r="F166" s="26" t="str">
        <f t="shared" si="2"/>
        <v/>
      </c>
      <c r="G166" s="27"/>
      <c r="H166" s="33"/>
    </row>
    <row r="167" spans="1:8" s="22" customFormat="1" ht="18" customHeight="1" thickBot="1">
      <c r="A167" s="23"/>
      <c r="B167" s="24"/>
      <c r="C167" s="59"/>
      <c r="D167" s="59"/>
      <c r="E167" s="25"/>
      <c r="F167" s="26" t="str">
        <f t="shared" si="2"/>
        <v/>
      </c>
      <c r="G167" s="27"/>
      <c r="H167" s="33"/>
    </row>
    <row r="168" spans="1:8" s="22" customFormat="1" ht="18" customHeight="1" thickBot="1">
      <c r="A168" s="23"/>
      <c r="B168" s="24"/>
      <c r="C168" s="59"/>
      <c r="D168" s="59"/>
      <c r="E168" s="25"/>
      <c r="F168" s="26" t="str">
        <f t="shared" si="2"/>
        <v/>
      </c>
      <c r="G168" s="27"/>
      <c r="H168" s="33"/>
    </row>
    <row r="169" spans="1:8" s="22" customFormat="1" ht="18" customHeight="1" thickBot="1">
      <c r="A169" s="23"/>
      <c r="B169" s="24"/>
      <c r="C169" s="59"/>
      <c r="D169" s="59"/>
      <c r="E169" s="25"/>
      <c r="F169" s="26" t="str">
        <f t="shared" si="2"/>
        <v/>
      </c>
      <c r="G169" s="27"/>
      <c r="H169" s="33"/>
    </row>
    <row r="170" spans="1:8" s="22" customFormat="1" ht="18" customHeight="1" thickBot="1">
      <c r="A170" s="23"/>
      <c r="B170" s="24"/>
      <c r="C170" s="59"/>
      <c r="D170" s="59"/>
      <c r="E170" s="25"/>
      <c r="F170" s="26" t="str">
        <f t="shared" si="2"/>
        <v/>
      </c>
      <c r="G170" s="27"/>
      <c r="H170" s="33"/>
    </row>
    <row r="171" spans="1:8" s="22" customFormat="1" ht="18" customHeight="1" thickBot="1">
      <c r="A171" s="23"/>
      <c r="B171" s="24"/>
      <c r="C171" s="59"/>
      <c r="D171" s="59"/>
      <c r="E171" s="25"/>
      <c r="F171" s="26" t="str">
        <f t="shared" si="2"/>
        <v/>
      </c>
      <c r="G171" s="27"/>
      <c r="H171" s="33"/>
    </row>
    <row r="172" spans="1:8" s="22" customFormat="1" ht="18" customHeight="1" thickBot="1">
      <c r="A172" s="23"/>
      <c r="B172" s="24"/>
      <c r="C172" s="59"/>
      <c r="D172" s="59"/>
      <c r="E172" s="25"/>
      <c r="F172" s="26" t="str">
        <f t="shared" si="2"/>
        <v/>
      </c>
      <c r="G172" s="27"/>
      <c r="H172" s="33"/>
    </row>
    <row r="173" spans="1:8" s="22" customFormat="1" ht="18" customHeight="1" thickBot="1">
      <c r="A173" s="23"/>
      <c r="B173" s="24"/>
      <c r="C173" s="59"/>
      <c r="D173" s="59"/>
      <c r="E173" s="25"/>
      <c r="F173" s="26" t="str">
        <f t="shared" si="2"/>
        <v/>
      </c>
      <c r="G173" s="27"/>
      <c r="H173" s="33"/>
    </row>
    <row r="174" spans="1:8" s="22" customFormat="1" ht="18" customHeight="1" thickBot="1">
      <c r="A174" s="23"/>
      <c r="B174" s="24"/>
      <c r="C174" s="59"/>
      <c r="D174" s="59"/>
      <c r="E174" s="25"/>
      <c r="F174" s="26" t="str">
        <f t="shared" si="2"/>
        <v/>
      </c>
      <c r="G174" s="27"/>
      <c r="H174" s="33"/>
    </row>
    <row r="175" spans="1:8" s="22" customFormat="1" ht="18" customHeight="1" thickBot="1">
      <c r="A175" s="23"/>
      <c r="B175" s="24"/>
      <c r="C175" s="59"/>
      <c r="D175" s="59"/>
      <c r="E175" s="25"/>
      <c r="F175" s="26" t="str">
        <f t="shared" si="2"/>
        <v/>
      </c>
      <c r="G175" s="27"/>
      <c r="H175" s="33"/>
    </row>
    <row r="176" spans="1:8" s="22" customFormat="1" ht="18" customHeight="1" thickBot="1">
      <c r="A176" s="23"/>
      <c r="B176" s="24"/>
      <c r="C176" s="59"/>
      <c r="D176" s="59"/>
      <c r="E176" s="25"/>
      <c r="F176" s="26" t="str">
        <f t="shared" si="2"/>
        <v/>
      </c>
      <c r="G176" s="27"/>
      <c r="H176" s="33"/>
    </row>
    <row r="177" spans="1:8" s="22" customFormat="1" ht="18" customHeight="1" thickBot="1">
      <c r="A177" s="23"/>
      <c r="B177" s="24"/>
      <c r="C177" s="59"/>
      <c r="D177" s="59"/>
      <c r="E177" s="25"/>
      <c r="F177" s="26" t="str">
        <f t="shared" si="2"/>
        <v/>
      </c>
      <c r="G177" s="27"/>
      <c r="H177" s="33"/>
    </row>
    <row r="178" spans="1:8" s="22" customFormat="1" ht="18" customHeight="1" thickBot="1">
      <c r="A178" s="23"/>
      <c r="B178" s="24"/>
      <c r="C178" s="59"/>
      <c r="D178" s="59"/>
      <c r="E178" s="25"/>
      <c r="F178" s="26" t="str">
        <f t="shared" si="2"/>
        <v/>
      </c>
      <c r="G178" s="27"/>
      <c r="H178" s="33"/>
    </row>
    <row r="179" spans="1:8" s="22" customFormat="1" ht="18" customHeight="1" thickBot="1">
      <c r="A179" s="23"/>
      <c r="B179" s="24"/>
      <c r="C179" s="59"/>
      <c r="D179" s="59"/>
      <c r="E179" s="25"/>
      <c r="F179" s="26" t="str">
        <f t="shared" si="2"/>
        <v/>
      </c>
      <c r="G179" s="27"/>
      <c r="H179" s="33"/>
    </row>
    <row r="180" spans="1:8" s="22" customFormat="1" ht="18" customHeight="1" thickBot="1">
      <c r="A180" s="23"/>
      <c r="B180" s="24"/>
      <c r="C180" s="59"/>
      <c r="D180" s="59"/>
      <c r="E180" s="25"/>
      <c r="F180" s="26" t="str">
        <f t="shared" si="2"/>
        <v/>
      </c>
      <c r="G180" s="27"/>
      <c r="H180" s="33"/>
    </row>
    <row r="181" spans="1:8" s="22" customFormat="1" ht="18" customHeight="1" thickBot="1">
      <c r="A181" s="23"/>
      <c r="B181" s="24"/>
      <c r="C181" s="59"/>
      <c r="D181" s="59"/>
      <c r="E181" s="25"/>
      <c r="F181" s="26" t="str">
        <f t="shared" si="2"/>
        <v/>
      </c>
      <c r="G181" s="27"/>
      <c r="H181" s="33"/>
    </row>
    <row r="182" spans="1:8" s="22" customFormat="1" ht="18" customHeight="1" thickBot="1">
      <c r="A182" s="23"/>
      <c r="B182" s="24"/>
      <c r="C182" s="59"/>
      <c r="D182" s="59"/>
      <c r="E182" s="25"/>
      <c r="F182" s="26" t="str">
        <f t="shared" si="2"/>
        <v/>
      </c>
      <c r="G182" s="27"/>
      <c r="H182" s="33"/>
    </row>
    <row r="183" spans="1:8" s="22" customFormat="1" ht="18" customHeight="1" thickBot="1">
      <c r="A183" s="23"/>
      <c r="B183" s="24"/>
      <c r="C183" s="59"/>
      <c r="D183" s="59"/>
      <c r="E183" s="25"/>
      <c r="F183" s="26" t="str">
        <f t="shared" si="2"/>
        <v/>
      </c>
      <c r="G183" s="27"/>
      <c r="H183" s="33"/>
    </row>
    <row r="184" spans="1:8" s="22" customFormat="1" ht="18" customHeight="1" thickBot="1">
      <c r="A184" s="23"/>
      <c r="B184" s="24"/>
      <c r="C184" s="59"/>
      <c r="D184" s="59"/>
      <c r="E184" s="25"/>
      <c r="F184" s="26" t="str">
        <f t="shared" si="2"/>
        <v/>
      </c>
      <c r="G184" s="27"/>
      <c r="H184" s="33"/>
    </row>
    <row r="185" spans="1:8" s="22" customFormat="1" ht="18" customHeight="1" thickBot="1">
      <c r="A185" s="23"/>
      <c r="B185" s="24"/>
      <c r="C185" s="59"/>
      <c r="D185" s="59"/>
      <c r="E185" s="25"/>
      <c r="F185" s="26" t="str">
        <f t="shared" si="2"/>
        <v/>
      </c>
      <c r="G185" s="27"/>
      <c r="H185" s="33"/>
    </row>
    <row r="186" spans="1:8" s="22" customFormat="1" ht="18" customHeight="1" thickBot="1">
      <c r="A186" s="23"/>
      <c r="B186" s="24"/>
      <c r="C186" s="59"/>
      <c r="D186" s="59"/>
      <c r="E186" s="25"/>
      <c r="F186" s="26" t="str">
        <f t="shared" si="2"/>
        <v/>
      </c>
      <c r="G186" s="27"/>
      <c r="H186" s="33"/>
    </row>
    <row r="187" spans="1:8" s="22" customFormat="1" ht="18" customHeight="1" thickBot="1">
      <c r="A187" s="23"/>
      <c r="B187" s="24"/>
      <c r="C187" s="59"/>
      <c r="D187" s="59"/>
      <c r="E187" s="25"/>
      <c r="F187" s="26" t="str">
        <f t="shared" si="2"/>
        <v/>
      </c>
      <c r="G187" s="27"/>
      <c r="H187" s="33"/>
    </row>
    <row r="188" spans="1:8" s="22" customFormat="1" ht="18" customHeight="1" thickBot="1">
      <c r="A188" s="23"/>
      <c r="B188" s="24"/>
      <c r="C188" s="59"/>
      <c r="D188" s="59"/>
      <c r="E188" s="25"/>
      <c r="F188" s="26" t="str">
        <f t="shared" si="2"/>
        <v/>
      </c>
      <c r="G188" s="27"/>
      <c r="H188" s="33"/>
    </row>
    <row r="189" spans="1:8" s="22" customFormat="1" ht="18" customHeight="1" thickBot="1">
      <c r="A189" s="23"/>
      <c r="B189" s="24"/>
      <c r="C189" s="59"/>
      <c r="D189" s="59"/>
      <c r="E189" s="25"/>
      <c r="F189" s="26" t="str">
        <f t="shared" si="2"/>
        <v/>
      </c>
      <c r="G189" s="27"/>
      <c r="H189" s="33"/>
    </row>
    <row r="190" spans="1:8" s="22" customFormat="1" ht="18" customHeight="1" thickBot="1">
      <c r="A190" s="23"/>
      <c r="B190" s="24"/>
      <c r="C190" s="59"/>
      <c r="D190" s="59"/>
      <c r="E190" s="25"/>
      <c r="F190" s="26" t="str">
        <f t="shared" si="2"/>
        <v/>
      </c>
      <c r="G190" s="27"/>
      <c r="H190" s="33"/>
    </row>
    <row r="191" spans="1:8" s="22" customFormat="1" ht="18" customHeight="1" thickBot="1">
      <c r="A191" s="23"/>
      <c r="B191" s="24"/>
      <c r="C191" s="59"/>
      <c r="D191" s="59"/>
      <c r="E191" s="25"/>
      <c r="F191" s="26" t="str">
        <f t="shared" si="2"/>
        <v/>
      </c>
      <c r="G191" s="27"/>
      <c r="H191" s="33"/>
    </row>
    <row r="192" spans="1:8" s="22" customFormat="1" ht="18" customHeight="1" thickBot="1">
      <c r="A192" s="23"/>
      <c r="B192" s="24"/>
      <c r="C192" s="59"/>
      <c r="D192" s="59"/>
      <c r="E192" s="25"/>
      <c r="F192" s="26" t="str">
        <f t="shared" si="2"/>
        <v/>
      </c>
      <c r="G192" s="27"/>
      <c r="H192" s="33"/>
    </row>
    <row r="193" spans="1:8" s="22" customFormat="1" ht="18" customHeight="1" thickBot="1">
      <c r="A193" s="23"/>
      <c r="B193" s="24"/>
      <c r="C193" s="59"/>
      <c r="D193" s="59"/>
      <c r="E193" s="25"/>
      <c r="F193" s="26" t="str">
        <f t="shared" si="2"/>
        <v/>
      </c>
      <c r="G193" s="27"/>
      <c r="H193" s="33"/>
    </row>
    <row r="194" spans="1:8" s="22" customFormat="1" ht="18" customHeight="1" thickBot="1">
      <c r="A194" s="23"/>
      <c r="B194" s="24"/>
      <c r="C194" s="59"/>
      <c r="D194" s="59"/>
      <c r="E194" s="25"/>
      <c r="F194" s="26" t="str">
        <f t="shared" si="2"/>
        <v/>
      </c>
      <c r="G194" s="27"/>
      <c r="H194" s="33"/>
    </row>
    <row r="195" spans="1:8" s="22" customFormat="1" ht="18" customHeight="1" thickBot="1">
      <c r="A195" s="23"/>
      <c r="B195" s="24"/>
      <c r="C195" s="59"/>
      <c r="D195" s="59"/>
      <c r="E195" s="25"/>
      <c r="F195" s="26" t="str">
        <f t="shared" si="2"/>
        <v/>
      </c>
      <c r="G195" s="27"/>
      <c r="H195" s="33"/>
    </row>
    <row r="196" spans="1:8" s="22" customFormat="1" ht="18" customHeight="1" thickBot="1">
      <c r="A196" s="23"/>
      <c r="B196" s="24"/>
      <c r="C196" s="59"/>
      <c r="D196" s="59"/>
      <c r="E196" s="25"/>
      <c r="F196" s="26" t="str">
        <f t="shared" si="2"/>
        <v/>
      </c>
      <c r="G196" s="27"/>
      <c r="H196" s="33"/>
    </row>
    <row r="197" spans="1:8" s="22" customFormat="1" ht="18" customHeight="1" thickBot="1">
      <c r="A197" s="23"/>
      <c r="B197" s="24"/>
      <c r="C197" s="59"/>
      <c r="D197" s="59"/>
      <c r="E197" s="25"/>
      <c r="F197" s="26" t="str">
        <f t="shared" si="2"/>
        <v/>
      </c>
      <c r="G197" s="27"/>
      <c r="H197" s="33"/>
    </row>
    <row r="198" spans="1:8" s="22" customFormat="1" ht="18" customHeight="1" thickBot="1">
      <c r="A198" s="23"/>
      <c r="B198" s="24"/>
      <c r="C198" s="59"/>
      <c r="D198" s="59"/>
      <c r="E198" s="25"/>
      <c r="F198" s="26" t="str">
        <f t="shared" si="2"/>
        <v/>
      </c>
      <c r="G198" s="27"/>
      <c r="H198" s="33"/>
    </row>
    <row r="199" spans="1:8" s="22" customFormat="1" ht="18" customHeight="1" thickBot="1">
      <c r="A199" s="23"/>
      <c r="B199" s="24"/>
      <c r="C199" s="59"/>
      <c r="D199" s="59"/>
      <c r="E199" s="25"/>
      <c r="F199" s="26" t="str">
        <f t="shared" si="2"/>
        <v/>
      </c>
      <c r="G199" s="27"/>
      <c r="H199" s="33"/>
    </row>
    <row r="200" spans="1:8" s="22" customFormat="1" ht="18" customHeight="1" thickBot="1">
      <c r="A200" s="23"/>
      <c r="B200" s="24"/>
      <c r="C200" s="59"/>
      <c r="D200" s="59"/>
      <c r="E200" s="25"/>
      <c r="F200" s="26" t="str">
        <f t="shared" si="2"/>
        <v/>
      </c>
      <c r="G200" s="27"/>
      <c r="H200" s="33"/>
    </row>
    <row r="201" spans="1:8" s="22" customFormat="1" ht="18" customHeight="1" thickBot="1">
      <c r="A201" s="23"/>
      <c r="B201" s="24"/>
      <c r="C201" s="59"/>
      <c r="D201" s="59"/>
      <c r="E201" s="25"/>
      <c r="F201" s="26" t="str">
        <f t="shared" si="2"/>
        <v/>
      </c>
      <c r="G201" s="27"/>
      <c r="H201" s="33"/>
    </row>
    <row r="202" spans="1:8" s="22" customFormat="1" ht="18" customHeight="1" thickBot="1">
      <c r="A202" s="23"/>
      <c r="B202" s="24"/>
      <c r="C202" s="59"/>
      <c r="D202" s="59"/>
      <c r="E202" s="25"/>
      <c r="F202" s="26" t="str">
        <f t="shared" ref="F202:F265" si="3">IFERROR(LOG(E202),"")</f>
        <v/>
      </c>
      <c r="G202" s="27"/>
      <c r="H202" s="33"/>
    </row>
    <row r="203" spans="1:8" s="22" customFormat="1" ht="18" customHeight="1" thickBot="1">
      <c r="A203" s="23"/>
      <c r="B203" s="24"/>
      <c r="C203" s="59"/>
      <c r="D203" s="59"/>
      <c r="E203" s="25"/>
      <c r="F203" s="26" t="str">
        <f t="shared" si="3"/>
        <v/>
      </c>
      <c r="G203" s="27"/>
      <c r="H203" s="33"/>
    </row>
    <row r="204" spans="1:8" s="22" customFormat="1" ht="18" customHeight="1" thickBot="1">
      <c r="A204" s="23"/>
      <c r="B204" s="24"/>
      <c r="C204" s="59"/>
      <c r="D204" s="59"/>
      <c r="E204" s="25"/>
      <c r="F204" s="26" t="str">
        <f t="shared" si="3"/>
        <v/>
      </c>
      <c r="G204" s="27"/>
      <c r="H204" s="33"/>
    </row>
    <row r="205" spans="1:8" s="22" customFormat="1" ht="18" customHeight="1" thickBot="1">
      <c r="A205" s="23"/>
      <c r="B205" s="24"/>
      <c r="C205" s="59"/>
      <c r="D205" s="59"/>
      <c r="E205" s="25"/>
      <c r="F205" s="26" t="str">
        <f t="shared" si="3"/>
        <v/>
      </c>
      <c r="G205" s="27"/>
      <c r="H205" s="33"/>
    </row>
    <row r="206" spans="1:8" s="22" customFormat="1" ht="18" customHeight="1" thickBot="1">
      <c r="A206" s="23"/>
      <c r="B206" s="24"/>
      <c r="C206" s="59"/>
      <c r="D206" s="59"/>
      <c r="E206" s="25"/>
      <c r="F206" s="26" t="str">
        <f t="shared" si="3"/>
        <v/>
      </c>
      <c r="G206" s="27"/>
      <c r="H206" s="33"/>
    </row>
    <row r="207" spans="1:8" s="22" customFormat="1" ht="18" customHeight="1" thickBot="1">
      <c r="A207" s="23"/>
      <c r="B207" s="24"/>
      <c r="C207" s="59"/>
      <c r="D207" s="59"/>
      <c r="E207" s="25"/>
      <c r="F207" s="26" t="str">
        <f t="shared" si="3"/>
        <v/>
      </c>
      <c r="G207" s="27"/>
      <c r="H207" s="33"/>
    </row>
    <row r="208" spans="1:8" s="22" customFormat="1" ht="18" customHeight="1" thickBot="1">
      <c r="A208" s="23"/>
      <c r="B208" s="24"/>
      <c r="C208" s="59"/>
      <c r="D208" s="59"/>
      <c r="E208" s="25"/>
      <c r="F208" s="26" t="str">
        <f t="shared" si="3"/>
        <v/>
      </c>
      <c r="G208" s="27"/>
      <c r="H208" s="33"/>
    </row>
    <row r="209" spans="1:8" s="22" customFormat="1" ht="18" customHeight="1" thickBot="1">
      <c r="A209" s="23"/>
      <c r="B209" s="24"/>
      <c r="C209" s="59"/>
      <c r="D209" s="59"/>
      <c r="E209" s="25"/>
      <c r="F209" s="26" t="str">
        <f t="shared" si="3"/>
        <v/>
      </c>
      <c r="G209" s="27"/>
      <c r="H209" s="33"/>
    </row>
    <row r="210" spans="1:8" s="22" customFormat="1" ht="18" customHeight="1" thickBot="1">
      <c r="A210" s="23"/>
      <c r="B210" s="24"/>
      <c r="C210" s="59"/>
      <c r="D210" s="59"/>
      <c r="E210" s="25"/>
      <c r="F210" s="26" t="str">
        <f t="shared" si="3"/>
        <v/>
      </c>
      <c r="G210" s="27"/>
      <c r="H210" s="33"/>
    </row>
    <row r="211" spans="1:8" s="22" customFormat="1" ht="18" customHeight="1" thickBot="1">
      <c r="A211" s="23"/>
      <c r="B211" s="24"/>
      <c r="C211" s="59"/>
      <c r="D211" s="59"/>
      <c r="E211" s="25"/>
      <c r="F211" s="26" t="str">
        <f t="shared" si="3"/>
        <v/>
      </c>
      <c r="G211" s="27"/>
      <c r="H211" s="33"/>
    </row>
    <row r="212" spans="1:8" s="22" customFormat="1" ht="18" customHeight="1" thickBot="1">
      <c r="A212" s="23"/>
      <c r="B212" s="24"/>
      <c r="C212" s="59"/>
      <c r="D212" s="59"/>
      <c r="E212" s="25"/>
      <c r="F212" s="26" t="str">
        <f t="shared" si="3"/>
        <v/>
      </c>
      <c r="G212" s="27"/>
      <c r="H212" s="33"/>
    </row>
    <row r="213" spans="1:8" s="22" customFormat="1" ht="18" customHeight="1" thickBot="1">
      <c r="A213" s="23"/>
      <c r="B213" s="24"/>
      <c r="C213" s="59"/>
      <c r="D213" s="59"/>
      <c r="E213" s="25"/>
      <c r="F213" s="26" t="str">
        <f t="shared" si="3"/>
        <v/>
      </c>
      <c r="G213" s="27"/>
      <c r="H213" s="33"/>
    </row>
    <row r="214" spans="1:8" s="22" customFormat="1" ht="18" customHeight="1" thickBot="1">
      <c r="A214" s="23"/>
      <c r="B214" s="24"/>
      <c r="C214" s="59"/>
      <c r="D214" s="59"/>
      <c r="E214" s="25"/>
      <c r="F214" s="26" t="str">
        <f t="shared" si="3"/>
        <v/>
      </c>
      <c r="G214" s="27"/>
      <c r="H214" s="33"/>
    </row>
    <row r="215" spans="1:8" s="22" customFormat="1" ht="18" customHeight="1" thickBot="1">
      <c r="A215" s="23"/>
      <c r="B215" s="24"/>
      <c r="C215" s="59"/>
      <c r="D215" s="59"/>
      <c r="E215" s="25"/>
      <c r="F215" s="26" t="str">
        <f t="shared" si="3"/>
        <v/>
      </c>
      <c r="G215" s="27"/>
      <c r="H215" s="33"/>
    </row>
    <row r="216" spans="1:8" s="22" customFormat="1" ht="18" customHeight="1" thickBot="1">
      <c r="A216" s="23"/>
      <c r="B216" s="24"/>
      <c r="C216" s="59"/>
      <c r="D216" s="59"/>
      <c r="E216" s="25"/>
      <c r="F216" s="26" t="str">
        <f t="shared" si="3"/>
        <v/>
      </c>
      <c r="G216" s="27"/>
      <c r="H216" s="33"/>
    </row>
    <row r="217" spans="1:8" s="22" customFormat="1" ht="18" customHeight="1" thickBot="1">
      <c r="A217" s="23"/>
      <c r="B217" s="24"/>
      <c r="C217" s="59"/>
      <c r="D217" s="59"/>
      <c r="E217" s="25"/>
      <c r="F217" s="26" t="str">
        <f t="shared" si="3"/>
        <v/>
      </c>
      <c r="G217" s="27"/>
      <c r="H217" s="33"/>
    </row>
    <row r="218" spans="1:8" s="22" customFormat="1" ht="18" customHeight="1" thickBot="1">
      <c r="A218" s="23"/>
      <c r="B218" s="24"/>
      <c r="C218" s="59"/>
      <c r="D218" s="59"/>
      <c r="E218" s="25"/>
      <c r="F218" s="26" t="str">
        <f t="shared" si="3"/>
        <v/>
      </c>
      <c r="G218" s="27"/>
      <c r="H218" s="33"/>
    </row>
    <row r="219" spans="1:8" s="22" customFormat="1" ht="18" customHeight="1" thickBot="1">
      <c r="A219" s="23"/>
      <c r="B219" s="24"/>
      <c r="C219" s="59"/>
      <c r="D219" s="59"/>
      <c r="E219" s="25"/>
      <c r="F219" s="26" t="str">
        <f t="shared" si="3"/>
        <v/>
      </c>
      <c r="G219" s="27"/>
      <c r="H219" s="33"/>
    </row>
    <row r="220" spans="1:8" s="22" customFormat="1" ht="18" customHeight="1" thickBot="1">
      <c r="A220" s="23"/>
      <c r="B220" s="24"/>
      <c r="C220" s="59"/>
      <c r="D220" s="59"/>
      <c r="E220" s="25"/>
      <c r="F220" s="26" t="str">
        <f t="shared" si="3"/>
        <v/>
      </c>
      <c r="G220" s="27"/>
      <c r="H220" s="33"/>
    </row>
    <row r="221" spans="1:8" s="22" customFormat="1" ht="18" customHeight="1" thickBot="1">
      <c r="A221" s="23"/>
      <c r="B221" s="24"/>
      <c r="C221" s="59"/>
      <c r="D221" s="59"/>
      <c r="E221" s="25"/>
      <c r="F221" s="26" t="str">
        <f t="shared" si="3"/>
        <v/>
      </c>
      <c r="G221" s="27"/>
      <c r="H221" s="33"/>
    </row>
    <row r="222" spans="1:8" s="22" customFormat="1" ht="18" customHeight="1" thickBot="1">
      <c r="A222" s="23"/>
      <c r="B222" s="24"/>
      <c r="C222" s="59"/>
      <c r="D222" s="59"/>
      <c r="E222" s="25"/>
      <c r="F222" s="26" t="str">
        <f t="shared" si="3"/>
        <v/>
      </c>
      <c r="G222" s="27"/>
      <c r="H222" s="33"/>
    </row>
    <row r="223" spans="1:8" s="22" customFormat="1" ht="18" customHeight="1" thickBot="1">
      <c r="A223" s="23"/>
      <c r="B223" s="24"/>
      <c r="C223" s="59"/>
      <c r="D223" s="59"/>
      <c r="E223" s="25"/>
      <c r="F223" s="26" t="str">
        <f t="shared" si="3"/>
        <v/>
      </c>
      <c r="G223" s="27"/>
      <c r="H223" s="33"/>
    </row>
    <row r="224" spans="1:8" s="22" customFormat="1" ht="18" customHeight="1" thickBot="1">
      <c r="A224" s="23"/>
      <c r="B224" s="24"/>
      <c r="C224" s="59"/>
      <c r="D224" s="59"/>
      <c r="E224" s="25"/>
      <c r="F224" s="26" t="str">
        <f t="shared" si="3"/>
        <v/>
      </c>
      <c r="G224" s="27"/>
      <c r="H224" s="33"/>
    </row>
    <row r="225" spans="1:8" s="22" customFormat="1" ht="18" customHeight="1" thickBot="1">
      <c r="A225" s="23"/>
      <c r="B225" s="24"/>
      <c r="C225" s="59"/>
      <c r="D225" s="59"/>
      <c r="E225" s="25"/>
      <c r="F225" s="26" t="str">
        <f t="shared" si="3"/>
        <v/>
      </c>
      <c r="G225" s="27"/>
      <c r="H225" s="33"/>
    </row>
    <row r="226" spans="1:8" s="22" customFormat="1" ht="18" customHeight="1" thickBot="1">
      <c r="A226" s="23"/>
      <c r="B226" s="24"/>
      <c r="C226" s="59"/>
      <c r="D226" s="59"/>
      <c r="E226" s="25"/>
      <c r="F226" s="26" t="str">
        <f t="shared" si="3"/>
        <v/>
      </c>
      <c r="G226" s="27"/>
      <c r="H226" s="33"/>
    </row>
    <row r="227" spans="1:8" s="22" customFormat="1" ht="18" customHeight="1" thickBot="1">
      <c r="A227" s="23"/>
      <c r="B227" s="24"/>
      <c r="C227" s="59"/>
      <c r="D227" s="59"/>
      <c r="E227" s="25"/>
      <c r="F227" s="26" t="str">
        <f t="shared" si="3"/>
        <v/>
      </c>
      <c r="G227" s="27"/>
      <c r="H227" s="33"/>
    </row>
    <row r="228" spans="1:8" s="22" customFormat="1" ht="18" customHeight="1" thickBot="1">
      <c r="A228" s="23"/>
      <c r="B228" s="24"/>
      <c r="C228" s="59"/>
      <c r="D228" s="59"/>
      <c r="E228" s="25"/>
      <c r="F228" s="26" t="str">
        <f t="shared" si="3"/>
        <v/>
      </c>
      <c r="G228" s="27"/>
      <c r="H228" s="33"/>
    </row>
    <row r="229" spans="1:8" s="22" customFormat="1" ht="18" customHeight="1" thickBot="1">
      <c r="A229" s="23"/>
      <c r="B229" s="24"/>
      <c r="C229" s="59"/>
      <c r="D229" s="59"/>
      <c r="E229" s="25"/>
      <c r="F229" s="26" t="str">
        <f t="shared" si="3"/>
        <v/>
      </c>
      <c r="G229" s="27"/>
      <c r="H229" s="33"/>
    </row>
    <row r="230" spans="1:8" s="22" customFormat="1" ht="18" customHeight="1" thickBot="1">
      <c r="A230" s="23"/>
      <c r="B230" s="24"/>
      <c r="C230" s="59"/>
      <c r="D230" s="59"/>
      <c r="E230" s="25"/>
      <c r="F230" s="26" t="str">
        <f t="shared" si="3"/>
        <v/>
      </c>
      <c r="G230" s="27"/>
      <c r="H230" s="33"/>
    </row>
    <row r="231" spans="1:8" s="22" customFormat="1" ht="18" customHeight="1" thickBot="1">
      <c r="A231" s="23"/>
      <c r="B231" s="24"/>
      <c r="C231" s="59"/>
      <c r="D231" s="59"/>
      <c r="E231" s="25"/>
      <c r="F231" s="26" t="str">
        <f t="shared" si="3"/>
        <v/>
      </c>
      <c r="G231" s="27"/>
      <c r="H231" s="33"/>
    </row>
    <row r="232" spans="1:8" s="22" customFormat="1" ht="18" customHeight="1" thickBot="1">
      <c r="A232" s="23"/>
      <c r="B232" s="24"/>
      <c r="C232" s="59"/>
      <c r="D232" s="59"/>
      <c r="E232" s="25"/>
      <c r="F232" s="26" t="str">
        <f t="shared" si="3"/>
        <v/>
      </c>
      <c r="G232" s="27"/>
      <c r="H232" s="33"/>
    </row>
    <row r="233" spans="1:8" s="22" customFormat="1" ht="18" customHeight="1" thickBot="1">
      <c r="A233" s="23"/>
      <c r="B233" s="24"/>
      <c r="C233" s="59"/>
      <c r="D233" s="59"/>
      <c r="E233" s="25"/>
      <c r="F233" s="26" t="str">
        <f t="shared" si="3"/>
        <v/>
      </c>
      <c r="G233" s="27"/>
      <c r="H233" s="33"/>
    </row>
    <row r="234" spans="1:8" s="22" customFormat="1" ht="18" customHeight="1" thickBot="1">
      <c r="A234" s="23"/>
      <c r="B234" s="24"/>
      <c r="C234" s="59"/>
      <c r="D234" s="59"/>
      <c r="E234" s="25"/>
      <c r="F234" s="26" t="str">
        <f t="shared" si="3"/>
        <v/>
      </c>
      <c r="G234" s="27"/>
      <c r="H234" s="33"/>
    </row>
    <row r="235" spans="1:8" s="22" customFormat="1" ht="18" customHeight="1" thickBot="1">
      <c r="A235" s="23"/>
      <c r="B235" s="24"/>
      <c r="C235" s="59"/>
      <c r="D235" s="59"/>
      <c r="E235" s="25"/>
      <c r="F235" s="26" t="str">
        <f t="shared" si="3"/>
        <v/>
      </c>
      <c r="G235" s="27"/>
      <c r="H235" s="33"/>
    </row>
    <row r="236" spans="1:8" s="22" customFormat="1" ht="18" customHeight="1" thickBot="1">
      <c r="A236" s="23"/>
      <c r="B236" s="24"/>
      <c r="C236" s="59"/>
      <c r="D236" s="59"/>
      <c r="E236" s="25"/>
      <c r="F236" s="26" t="str">
        <f t="shared" si="3"/>
        <v/>
      </c>
      <c r="G236" s="27"/>
      <c r="H236" s="33"/>
    </row>
    <row r="237" spans="1:8" s="22" customFormat="1" ht="18" customHeight="1" thickBot="1">
      <c r="A237" s="23"/>
      <c r="B237" s="24"/>
      <c r="C237" s="59"/>
      <c r="D237" s="59"/>
      <c r="E237" s="25"/>
      <c r="F237" s="26" t="str">
        <f t="shared" si="3"/>
        <v/>
      </c>
      <c r="G237" s="27"/>
      <c r="H237" s="33"/>
    </row>
    <row r="238" spans="1:8" s="22" customFormat="1" ht="18" customHeight="1" thickBot="1">
      <c r="A238" s="23"/>
      <c r="B238" s="24"/>
      <c r="C238" s="59"/>
      <c r="D238" s="59"/>
      <c r="E238" s="25"/>
      <c r="F238" s="26" t="str">
        <f t="shared" si="3"/>
        <v/>
      </c>
      <c r="G238" s="27"/>
      <c r="H238" s="33"/>
    </row>
    <row r="239" spans="1:8" s="22" customFormat="1" ht="18" customHeight="1" thickBot="1">
      <c r="A239" s="23"/>
      <c r="B239" s="24"/>
      <c r="C239" s="59"/>
      <c r="D239" s="59"/>
      <c r="E239" s="25"/>
      <c r="F239" s="26" t="str">
        <f t="shared" si="3"/>
        <v/>
      </c>
      <c r="G239" s="27"/>
      <c r="H239" s="33"/>
    </row>
    <row r="240" spans="1:8" s="22" customFormat="1" ht="18" customHeight="1" thickBot="1">
      <c r="A240" s="23"/>
      <c r="B240" s="24"/>
      <c r="C240" s="59"/>
      <c r="D240" s="59"/>
      <c r="E240" s="25"/>
      <c r="F240" s="26" t="str">
        <f t="shared" si="3"/>
        <v/>
      </c>
      <c r="G240" s="27"/>
      <c r="H240" s="33"/>
    </row>
    <row r="241" spans="1:8" s="22" customFormat="1" ht="18" customHeight="1" thickBot="1">
      <c r="A241" s="23"/>
      <c r="B241" s="24"/>
      <c r="C241" s="59"/>
      <c r="D241" s="59"/>
      <c r="E241" s="25"/>
      <c r="F241" s="26" t="str">
        <f t="shared" si="3"/>
        <v/>
      </c>
      <c r="G241" s="27"/>
      <c r="H241" s="33"/>
    </row>
    <row r="242" spans="1:8" s="22" customFormat="1" ht="18" customHeight="1" thickBot="1">
      <c r="A242" s="23"/>
      <c r="B242" s="24"/>
      <c r="C242" s="59"/>
      <c r="D242" s="59"/>
      <c r="E242" s="25"/>
      <c r="F242" s="26" t="str">
        <f t="shared" si="3"/>
        <v/>
      </c>
      <c r="G242" s="27"/>
      <c r="H242" s="33"/>
    </row>
    <row r="243" spans="1:8" s="22" customFormat="1" ht="18" customHeight="1" thickBot="1">
      <c r="A243" s="23"/>
      <c r="B243" s="24"/>
      <c r="C243" s="59"/>
      <c r="D243" s="59"/>
      <c r="E243" s="25"/>
      <c r="F243" s="26" t="str">
        <f t="shared" si="3"/>
        <v/>
      </c>
      <c r="G243" s="27"/>
      <c r="H243" s="33"/>
    </row>
    <row r="244" spans="1:8" s="22" customFormat="1" ht="18" customHeight="1" thickBot="1">
      <c r="A244" s="23"/>
      <c r="B244" s="24"/>
      <c r="C244" s="59"/>
      <c r="D244" s="59"/>
      <c r="E244" s="25"/>
      <c r="F244" s="26" t="str">
        <f t="shared" si="3"/>
        <v/>
      </c>
      <c r="G244" s="27"/>
      <c r="H244" s="33"/>
    </row>
    <row r="245" spans="1:8" s="22" customFormat="1" ht="18" customHeight="1" thickBot="1">
      <c r="A245" s="23"/>
      <c r="B245" s="24"/>
      <c r="C245" s="59"/>
      <c r="D245" s="59"/>
      <c r="E245" s="25"/>
      <c r="F245" s="26" t="str">
        <f t="shared" si="3"/>
        <v/>
      </c>
      <c r="G245" s="27"/>
      <c r="H245" s="33"/>
    </row>
    <row r="246" spans="1:8" s="22" customFormat="1" ht="18" customHeight="1" thickBot="1">
      <c r="A246" s="23"/>
      <c r="B246" s="24"/>
      <c r="C246" s="59"/>
      <c r="D246" s="59"/>
      <c r="E246" s="25"/>
      <c r="F246" s="26" t="str">
        <f t="shared" si="3"/>
        <v/>
      </c>
      <c r="G246" s="27"/>
      <c r="H246" s="33"/>
    </row>
    <row r="247" spans="1:8" s="22" customFormat="1" ht="18" customHeight="1" thickBot="1">
      <c r="A247" s="23"/>
      <c r="B247" s="24"/>
      <c r="C247" s="59"/>
      <c r="D247" s="59"/>
      <c r="E247" s="25"/>
      <c r="F247" s="26" t="str">
        <f t="shared" si="3"/>
        <v/>
      </c>
      <c r="G247" s="27"/>
      <c r="H247" s="33"/>
    </row>
    <row r="248" spans="1:8" s="22" customFormat="1" ht="18" customHeight="1" thickBot="1">
      <c r="A248" s="23"/>
      <c r="B248" s="24"/>
      <c r="C248" s="59"/>
      <c r="D248" s="59"/>
      <c r="E248" s="25"/>
      <c r="F248" s="26" t="str">
        <f t="shared" si="3"/>
        <v/>
      </c>
      <c r="G248" s="27"/>
      <c r="H248" s="33"/>
    </row>
    <row r="249" spans="1:8" s="22" customFormat="1" ht="18" customHeight="1" thickBot="1">
      <c r="A249" s="23"/>
      <c r="B249" s="24"/>
      <c r="C249" s="59"/>
      <c r="D249" s="59"/>
      <c r="E249" s="25"/>
      <c r="F249" s="26" t="str">
        <f t="shared" si="3"/>
        <v/>
      </c>
      <c r="G249" s="27"/>
      <c r="H249" s="33"/>
    </row>
    <row r="250" spans="1:8" s="22" customFormat="1" ht="18" customHeight="1" thickBot="1">
      <c r="A250" s="23"/>
      <c r="B250" s="24"/>
      <c r="C250" s="59"/>
      <c r="D250" s="59"/>
      <c r="E250" s="25"/>
      <c r="F250" s="26" t="str">
        <f t="shared" si="3"/>
        <v/>
      </c>
      <c r="G250" s="27"/>
      <c r="H250" s="33"/>
    </row>
    <row r="251" spans="1:8" s="22" customFormat="1" ht="18" customHeight="1" thickBot="1">
      <c r="A251" s="23"/>
      <c r="B251" s="24"/>
      <c r="C251" s="59"/>
      <c r="D251" s="59"/>
      <c r="E251" s="25"/>
      <c r="F251" s="26" t="str">
        <f t="shared" si="3"/>
        <v/>
      </c>
      <c r="G251" s="27"/>
      <c r="H251" s="33"/>
    </row>
    <row r="252" spans="1:8" s="22" customFormat="1" ht="18" customHeight="1" thickBot="1">
      <c r="A252" s="23"/>
      <c r="B252" s="24"/>
      <c r="C252" s="59"/>
      <c r="D252" s="59"/>
      <c r="E252" s="25"/>
      <c r="F252" s="26" t="str">
        <f t="shared" si="3"/>
        <v/>
      </c>
      <c r="G252" s="27"/>
      <c r="H252" s="33"/>
    </row>
    <row r="253" spans="1:8" s="22" customFormat="1" ht="18" customHeight="1" thickBot="1">
      <c r="A253" s="23"/>
      <c r="B253" s="24"/>
      <c r="C253" s="59"/>
      <c r="D253" s="59"/>
      <c r="E253" s="25"/>
      <c r="F253" s="26" t="str">
        <f t="shared" si="3"/>
        <v/>
      </c>
      <c r="G253" s="27"/>
      <c r="H253" s="33"/>
    </row>
    <row r="254" spans="1:8" s="22" customFormat="1" ht="18" customHeight="1" thickBot="1">
      <c r="A254" s="23"/>
      <c r="B254" s="24"/>
      <c r="C254" s="59"/>
      <c r="D254" s="59"/>
      <c r="E254" s="25"/>
      <c r="F254" s="26" t="str">
        <f t="shared" si="3"/>
        <v/>
      </c>
      <c r="G254" s="27"/>
      <c r="H254" s="33"/>
    </row>
    <row r="255" spans="1:8" s="22" customFormat="1" ht="18" customHeight="1" thickBot="1">
      <c r="A255" s="23"/>
      <c r="B255" s="24"/>
      <c r="C255" s="59"/>
      <c r="D255" s="59"/>
      <c r="E255" s="25"/>
      <c r="F255" s="26" t="str">
        <f t="shared" si="3"/>
        <v/>
      </c>
      <c r="G255" s="27"/>
      <c r="H255" s="33"/>
    </row>
    <row r="256" spans="1:8" s="22" customFormat="1" ht="18" customHeight="1" thickBot="1">
      <c r="A256" s="23"/>
      <c r="B256" s="24"/>
      <c r="C256" s="59"/>
      <c r="D256" s="59"/>
      <c r="E256" s="25"/>
      <c r="F256" s="26" t="str">
        <f t="shared" si="3"/>
        <v/>
      </c>
      <c r="G256" s="27"/>
      <c r="H256" s="33"/>
    </row>
    <row r="257" spans="1:8" s="22" customFormat="1" ht="18" customHeight="1" thickBot="1">
      <c r="A257" s="23"/>
      <c r="B257" s="24"/>
      <c r="C257" s="59"/>
      <c r="D257" s="59"/>
      <c r="E257" s="25"/>
      <c r="F257" s="26" t="str">
        <f t="shared" si="3"/>
        <v/>
      </c>
      <c r="G257" s="27"/>
      <c r="H257" s="33"/>
    </row>
    <row r="258" spans="1:8" s="22" customFormat="1" ht="18" customHeight="1" thickBot="1">
      <c r="A258" s="23"/>
      <c r="B258" s="24"/>
      <c r="C258" s="59"/>
      <c r="D258" s="59"/>
      <c r="E258" s="25"/>
      <c r="F258" s="26" t="str">
        <f t="shared" si="3"/>
        <v/>
      </c>
      <c r="G258" s="27"/>
      <c r="H258" s="33"/>
    </row>
    <row r="259" spans="1:8" s="22" customFormat="1" ht="18" customHeight="1" thickBot="1">
      <c r="A259" s="23"/>
      <c r="B259" s="24"/>
      <c r="C259" s="59"/>
      <c r="D259" s="59"/>
      <c r="E259" s="25"/>
      <c r="F259" s="26" t="str">
        <f t="shared" si="3"/>
        <v/>
      </c>
      <c r="G259" s="27"/>
      <c r="H259" s="33"/>
    </row>
    <row r="260" spans="1:8" s="22" customFormat="1" ht="18" customHeight="1" thickBot="1">
      <c r="A260" s="23"/>
      <c r="B260" s="24"/>
      <c r="C260" s="59"/>
      <c r="D260" s="59"/>
      <c r="E260" s="25"/>
      <c r="F260" s="26" t="str">
        <f t="shared" si="3"/>
        <v/>
      </c>
      <c r="G260" s="27"/>
      <c r="H260" s="33"/>
    </row>
    <row r="261" spans="1:8" s="22" customFormat="1" ht="18" customHeight="1" thickBot="1">
      <c r="A261" s="23"/>
      <c r="B261" s="24"/>
      <c r="C261" s="59"/>
      <c r="D261" s="59"/>
      <c r="E261" s="25"/>
      <c r="F261" s="26" t="str">
        <f t="shared" si="3"/>
        <v/>
      </c>
      <c r="G261" s="27"/>
      <c r="H261" s="33"/>
    </row>
    <row r="262" spans="1:8" s="22" customFormat="1" ht="18" customHeight="1" thickBot="1">
      <c r="A262" s="23"/>
      <c r="B262" s="24"/>
      <c r="C262" s="59"/>
      <c r="D262" s="59"/>
      <c r="E262" s="25"/>
      <c r="F262" s="26" t="str">
        <f t="shared" si="3"/>
        <v/>
      </c>
      <c r="G262" s="27"/>
      <c r="H262" s="33"/>
    </row>
    <row r="263" spans="1:8" s="22" customFormat="1" ht="18" customHeight="1" thickBot="1">
      <c r="A263" s="23"/>
      <c r="B263" s="24"/>
      <c r="C263" s="59"/>
      <c r="D263" s="59"/>
      <c r="E263" s="25"/>
      <c r="F263" s="26" t="str">
        <f t="shared" si="3"/>
        <v/>
      </c>
      <c r="G263" s="27"/>
      <c r="H263" s="33"/>
    </row>
    <row r="264" spans="1:8" s="22" customFormat="1" ht="18" customHeight="1" thickBot="1">
      <c r="A264" s="23"/>
      <c r="B264" s="24"/>
      <c r="C264" s="59"/>
      <c r="D264" s="59"/>
      <c r="E264" s="25"/>
      <c r="F264" s="26" t="str">
        <f t="shared" si="3"/>
        <v/>
      </c>
      <c r="G264" s="27"/>
      <c r="H264" s="33"/>
    </row>
    <row r="265" spans="1:8" s="22" customFormat="1" ht="18" customHeight="1" thickBot="1">
      <c r="A265" s="23"/>
      <c r="B265" s="24"/>
      <c r="C265" s="59"/>
      <c r="D265" s="59"/>
      <c r="E265" s="25"/>
      <c r="F265" s="26" t="str">
        <f t="shared" si="3"/>
        <v/>
      </c>
      <c r="G265" s="27"/>
      <c r="H265" s="33"/>
    </row>
    <row r="266" spans="1:8" s="22" customFormat="1" ht="18" customHeight="1" thickBot="1">
      <c r="A266" s="23"/>
      <c r="B266" s="24"/>
      <c r="C266" s="59"/>
      <c r="D266" s="59"/>
      <c r="E266" s="25"/>
      <c r="F266" s="26" t="str">
        <f t="shared" ref="F266:F296" si="4">IFERROR(LOG(E266),"")</f>
        <v/>
      </c>
      <c r="G266" s="27"/>
      <c r="H266" s="33"/>
    </row>
    <row r="267" spans="1:8" s="22" customFormat="1" ht="18" customHeight="1" thickBot="1">
      <c r="A267" s="23"/>
      <c r="B267" s="24"/>
      <c r="C267" s="59"/>
      <c r="D267" s="59"/>
      <c r="E267" s="25"/>
      <c r="F267" s="26" t="str">
        <f t="shared" si="4"/>
        <v/>
      </c>
      <c r="G267" s="27"/>
      <c r="H267" s="33"/>
    </row>
    <row r="268" spans="1:8" s="22" customFormat="1" ht="18" customHeight="1" thickBot="1">
      <c r="A268" s="23"/>
      <c r="B268" s="24"/>
      <c r="C268" s="59"/>
      <c r="D268" s="59"/>
      <c r="E268" s="25"/>
      <c r="F268" s="26" t="str">
        <f t="shared" si="4"/>
        <v/>
      </c>
      <c r="G268" s="27"/>
      <c r="H268" s="33"/>
    </row>
    <row r="269" spans="1:8" s="22" customFormat="1" ht="18" customHeight="1" thickBot="1">
      <c r="A269" s="23"/>
      <c r="B269" s="24"/>
      <c r="C269" s="59"/>
      <c r="D269" s="59"/>
      <c r="E269" s="25"/>
      <c r="F269" s="26" t="str">
        <f t="shared" si="4"/>
        <v/>
      </c>
      <c r="G269" s="27"/>
      <c r="H269" s="33"/>
    </row>
    <row r="270" spans="1:8" s="22" customFormat="1" ht="18" customHeight="1" thickBot="1">
      <c r="A270" s="23"/>
      <c r="B270" s="24"/>
      <c r="C270" s="59"/>
      <c r="D270" s="59"/>
      <c r="E270" s="25"/>
      <c r="F270" s="26" t="str">
        <f t="shared" si="4"/>
        <v/>
      </c>
      <c r="G270" s="27"/>
      <c r="H270" s="33"/>
    </row>
    <row r="271" spans="1:8" s="22" customFormat="1" ht="18" customHeight="1" thickBot="1">
      <c r="A271" s="23"/>
      <c r="B271" s="24"/>
      <c r="C271" s="59"/>
      <c r="D271" s="59"/>
      <c r="E271" s="25"/>
      <c r="F271" s="26" t="str">
        <f t="shared" si="4"/>
        <v/>
      </c>
      <c r="G271" s="27"/>
      <c r="H271" s="33"/>
    </row>
    <row r="272" spans="1:8" s="22" customFormat="1" ht="18" customHeight="1" thickBot="1">
      <c r="A272" s="23"/>
      <c r="B272" s="24"/>
      <c r="C272" s="59"/>
      <c r="D272" s="59"/>
      <c r="E272" s="25"/>
      <c r="F272" s="26" t="str">
        <f t="shared" si="4"/>
        <v/>
      </c>
      <c r="G272" s="27"/>
      <c r="H272" s="33"/>
    </row>
    <row r="273" spans="1:8" s="22" customFormat="1" ht="18" customHeight="1" thickBot="1">
      <c r="A273" s="23"/>
      <c r="B273" s="24"/>
      <c r="C273" s="59"/>
      <c r="D273" s="59"/>
      <c r="E273" s="25"/>
      <c r="F273" s="26" t="str">
        <f t="shared" si="4"/>
        <v/>
      </c>
      <c r="G273" s="27"/>
      <c r="H273" s="33"/>
    </row>
    <row r="274" spans="1:8" s="22" customFormat="1" ht="18" customHeight="1" thickBot="1">
      <c r="A274" s="23"/>
      <c r="B274" s="24"/>
      <c r="C274" s="59"/>
      <c r="D274" s="59"/>
      <c r="E274" s="25"/>
      <c r="F274" s="26" t="str">
        <f t="shared" si="4"/>
        <v/>
      </c>
      <c r="G274" s="27"/>
      <c r="H274" s="33"/>
    </row>
    <row r="275" spans="1:8" s="22" customFormat="1" ht="18" customHeight="1" thickBot="1">
      <c r="A275" s="23"/>
      <c r="B275" s="24"/>
      <c r="C275" s="59"/>
      <c r="D275" s="59"/>
      <c r="E275" s="25"/>
      <c r="F275" s="26" t="str">
        <f t="shared" si="4"/>
        <v/>
      </c>
      <c r="G275" s="27"/>
      <c r="H275" s="33"/>
    </row>
    <row r="276" spans="1:8" s="22" customFormat="1" ht="18" customHeight="1" thickBot="1">
      <c r="A276" s="23"/>
      <c r="B276" s="24"/>
      <c r="C276" s="59"/>
      <c r="D276" s="59"/>
      <c r="E276" s="25"/>
      <c r="F276" s="26" t="str">
        <f t="shared" si="4"/>
        <v/>
      </c>
      <c r="G276" s="27"/>
      <c r="H276" s="33"/>
    </row>
    <row r="277" spans="1:8" s="22" customFormat="1" ht="18" customHeight="1" thickBot="1">
      <c r="A277" s="23"/>
      <c r="B277" s="24"/>
      <c r="C277" s="59"/>
      <c r="D277" s="59"/>
      <c r="E277" s="25"/>
      <c r="F277" s="26" t="str">
        <f t="shared" si="4"/>
        <v/>
      </c>
      <c r="G277" s="27"/>
      <c r="H277" s="33"/>
    </row>
    <row r="278" spans="1:8" s="22" customFormat="1" ht="18" customHeight="1" thickBot="1">
      <c r="A278" s="23"/>
      <c r="B278" s="24"/>
      <c r="C278" s="59"/>
      <c r="D278" s="59"/>
      <c r="E278" s="25"/>
      <c r="F278" s="26" t="str">
        <f t="shared" si="4"/>
        <v/>
      </c>
      <c r="G278" s="27"/>
      <c r="H278" s="33"/>
    </row>
    <row r="279" spans="1:8" s="22" customFormat="1" ht="18" customHeight="1" thickBot="1">
      <c r="A279" s="23"/>
      <c r="B279" s="24"/>
      <c r="C279" s="59"/>
      <c r="D279" s="59"/>
      <c r="E279" s="25"/>
      <c r="F279" s="26" t="str">
        <f t="shared" si="4"/>
        <v/>
      </c>
      <c r="G279" s="27"/>
      <c r="H279" s="33"/>
    </row>
    <row r="280" spans="1:8" s="22" customFormat="1" ht="18" customHeight="1" thickBot="1">
      <c r="A280" s="23"/>
      <c r="B280" s="24"/>
      <c r="C280" s="59"/>
      <c r="D280" s="59"/>
      <c r="E280" s="25"/>
      <c r="F280" s="26" t="str">
        <f t="shared" si="4"/>
        <v/>
      </c>
      <c r="G280" s="27"/>
      <c r="H280" s="33"/>
    </row>
    <row r="281" spans="1:8" s="22" customFormat="1" ht="18" customHeight="1" thickBot="1">
      <c r="A281" s="23"/>
      <c r="B281" s="24"/>
      <c r="C281" s="59"/>
      <c r="D281" s="59"/>
      <c r="E281" s="25"/>
      <c r="F281" s="26" t="str">
        <f t="shared" si="4"/>
        <v/>
      </c>
      <c r="G281" s="27"/>
      <c r="H281" s="33"/>
    </row>
    <row r="282" spans="1:8" s="22" customFormat="1" ht="18" customHeight="1" thickBot="1">
      <c r="A282" s="23"/>
      <c r="B282" s="24"/>
      <c r="C282" s="59"/>
      <c r="D282" s="59"/>
      <c r="E282" s="25"/>
      <c r="F282" s="26" t="str">
        <f t="shared" si="4"/>
        <v/>
      </c>
      <c r="G282" s="27"/>
      <c r="H282" s="33"/>
    </row>
    <row r="283" spans="1:8" s="22" customFormat="1" ht="18" customHeight="1" thickBot="1">
      <c r="A283" s="23"/>
      <c r="B283" s="24"/>
      <c r="C283" s="59"/>
      <c r="D283" s="59"/>
      <c r="E283" s="25"/>
      <c r="F283" s="26" t="str">
        <f t="shared" si="4"/>
        <v/>
      </c>
      <c r="G283" s="27"/>
      <c r="H283" s="33"/>
    </row>
    <row r="284" spans="1:8" s="22" customFormat="1" ht="18" customHeight="1" thickBot="1">
      <c r="A284" s="23"/>
      <c r="B284" s="24"/>
      <c r="C284" s="59"/>
      <c r="D284" s="59"/>
      <c r="E284" s="25"/>
      <c r="F284" s="26" t="str">
        <f t="shared" si="4"/>
        <v/>
      </c>
      <c r="G284" s="27"/>
      <c r="H284" s="33"/>
    </row>
    <row r="285" spans="1:8" s="22" customFormat="1" ht="18" customHeight="1" thickBot="1">
      <c r="A285" s="23"/>
      <c r="B285" s="24"/>
      <c r="C285" s="59"/>
      <c r="D285" s="59"/>
      <c r="E285" s="25"/>
      <c r="F285" s="26" t="str">
        <f t="shared" si="4"/>
        <v/>
      </c>
      <c r="G285" s="27"/>
      <c r="H285" s="33"/>
    </row>
    <row r="286" spans="1:8" s="22" customFormat="1" ht="18" customHeight="1" thickBot="1">
      <c r="A286" s="23"/>
      <c r="B286" s="24"/>
      <c r="C286" s="59"/>
      <c r="D286" s="59"/>
      <c r="E286" s="25"/>
      <c r="F286" s="26" t="str">
        <f t="shared" si="4"/>
        <v/>
      </c>
      <c r="G286" s="27"/>
      <c r="H286" s="33"/>
    </row>
    <row r="287" spans="1:8" s="22" customFormat="1" ht="18" customHeight="1" thickBot="1">
      <c r="A287" s="23"/>
      <c r="B287" s="24"/>
      <c r="C287" s="59"/>
      <c r="D287" s="59"/>
      <c r="E287" s="25"/>
      <c r="F287" s="26" t="str">
        <f t="shared" si="4"/>
        <v/>
      </c>
      <c r="G287" s="27"/>
      <c r="H287" s="33"/>
    </row>
    <row r="288" spans="1:8" s="22" customFormat="1" ht="18" customHeight="1" thickBot="1">
      <c r="A288" s="23"/>
      <c r="B288" s="24"/>
      <c r="C288" s="59"/>
      <c r="D288" s="59"/>
      <c r="E288" s="25"/>
      <c r="F288" s="26" t="str">
        <f t="shared" si="4"/>
        <v/>
      </c>
      <c r="G288" s="27"/>
      <c r="H288" s="33"/>
    </row>
    <row r="289" spans="1:8" s="22" customFormat="1" ht="18" customHeight="1" thickBot="1">
      <c r="A289" s="23"/>
      <c r="B289" s="24"/>
      <c r="C289" s="59"/>
      <c r="D289" s="59"/>
      <c r="E289" s="25"/>
      <c r="F289" s="26" t="str">
        <f t="shared" si="4"/>
        <v/>
      </c>
      <c r="G289" s="27"/>
      <c r="H289" s="33"/>
    </row>
    <row r="290" spans="1:8" s="22" customFormat="1" ht="18" customHeight="1" thickBot="1">
      <c r="A290" s="23"/>
      <c r="B290" s="24"/>
      <c r="C290" s="59"/>
      <c r="D290" s="59"/>
      <c r="E290" s="25"/>
      <c r="F290" s="26" t="str">
        <f t="shared" si="4"/>
        <v/>
      </c>
      <c r="G290" s="27"/>
      <c r="H290" s="33"/>
    </row>
    <row r="291" spans="1:8" s="22" customFormat="1" ht="18" customHeight="1" thickBot="1">
      <c r="A291" s="23"/>
      <c r="B291" s="24"/>
      <c r="C291" s="59"/>
      <c r="D291" s="59"/>
      <c r="E291" s="25"/>
      <c r="F291" s="26" t="str">
        <f t="shared" si="4"/>
        <v/>
      </c>
      <c r="G291" s="27"/>
      <c r="H291" s="33"/>
    </row>
    <row r="292" spans="1:8" s="22" customFormat="1" ht="18" customHeight="1" thickBot="1">
      <c r="A292" s="23"/>
      <c r="B292" s="24"/>
      <c r="C292" s="59"/>
      <c r="D292" s="59"/>
      <c r="E292" s="25"/>
      <c r="F292" s="26" t="str">
        <f t="shared" si="4"/>
        <v/>
      </c>
      <c r="G292" s="27"/>
      <c r="H292" s="33"/>
    </row>
    <row r="293" spans="1:8" s="22" customFormat="1" ht="18" customHeight="1" thickBot="1">
      <c r="A293" s="23"/>
      <c r="B293" s="24"/>
      <c r="C293" s="59"/>
      <c r="D293" s="59"/>
      <c r="E293" s="25"/>
      <c r="F293" s="26" t="str">
        <f t="shared" si="4"/>
        <v/>
      </c>
      <c r="G293" s="27"/>
      <c r="H293" s="33"/>
    </row>
    <row r="294" spans="1:8" s="22" customFormat="1" ht="18" customHeight="1" thickBot="1">
      <c r="A294" s="23"/>
      <c r="B294" s="24"/>
      <c r="C294" s="59"/>
      <c r="D294" s="59"/>
      <c r="E294" s="25"/>
      <c r="F294" s="26" t="str">
        <f t="shared" si="4"/>
        <v/>
      </c>
      <c r="G294" s="27"/>
      <c r="H294" s="33"/>
    </row>
    <row r="295" spans="1:8" s="22" customFormat="1" ht="18" customHeight="1" thickBot="1">
      <c r="A295" s="23"/>
      <c r="B295" s="24"/>
      <c r="C295" s="59"/>
      <c r="D295" s="59"/>
      <c r="E295" s="25"/>
      <c r="F295" s="26" t="str">
        <f t="shared" si="4"/>
        <v/>
      </c>
      <c r="G295" s="27"/>
      <c r="H295" s="33"/>
    </row>
    <row r="296" spans="1:8" s="22" customFormat="1" ht="18" customHeight="1" thickBot="1">
      <c r="A296" s="23"/>
      <c r="B296" s="24"/>
      <c r="C296" s="59"/>
      <c r="D296" s="59"/>
      <c r="E296" s="25"/>
      <c r="F296" s="26" t="str">
        <f t="shared" si="4"/>
        <v/>
      </c>
      <c r="G296" s="27"/>
      <c r="H296" s="33"/>
    </row>
    <row r="297" spans="1:8">
      <c r="A297" s="10"/>
      <c r="B297" s="10"/>
      <c r="C297" s="10"/>
      <c r="D297" s="10"/>
      <c r="E297" s="10"/>
      <c r="F297" s="11"/>
      <c r="G297" s="10"/>
      <c r="H297" s="16"/>
    </row>
    <row r="298" spans="1:8">
      <c r="F298" s="12"/>
    </row>
    <row r="299" spans="1:8">
      <c r="F299" s="12"/>
    </row>
    <row r="300" spans="1:8">
      <c r="F300" s="12"/>
    </row>
  </sheetData>
  <sheetProtection password="C9F7" sheet="1" objects="1" scenarios="1" selectLockedCells="1" selectUnlockedCells="1"/>
  <mergeCells count="24">
    <mergeCell ref="I19:M21"/>
    <mergeCell ref="K12:K17"/>
    <mergeCell ref="M12:M17"/>
    <mergeCell ref="I13:I14"/>
    <mergeCell ref="J13:J14"/>
    <mergeCell ref="L13:L14"/>
    <mergeCell ref="I15:I17"/>
    <mergeCell ref="J15:J17"/>
    <mergeCell ref="L15:L17"/>
    <mergeCell ref="A4:F4"/>
    <mergeCell ref="I4:K4"/>
    <mergeCell ref="A5:G6"/>
    <mergeCell ref="I5:M6"/>
    <mergeCell ref="I7:I8"/>
    <mergeCell ref="J7:J8"/>
    <mergeCell ref="K7:K8"/>
    <mergeCell ref="L7:L8"/>
    <mergeCell ref="M7:M8"/>
    <mergeCell ref="A1:F1"/>
    <mergeCell ref="I1:K1"/>
    <mergeCell ref="A2:F2"/>
    <mergeCell ref="I2:K2"/>
    <mergeCell ref="A3:F3"/>
    <mergeCell ref="I3:K3"/>
  </mergeCells>
  <conditionalFormatting sqref="M18">
    <cfRule type="containsText" dxfId="35" priority="23" operator="containsText" text="No">
      <formula>NOT(ISERROR(SEARCH("No",M18)))</formula>
    </cfRule>
  </conditionalFormatting>
  <conditionalFormatting sqref="M11">
    <cfRule type="containsBlanks" priority="1" stopIfTrue="1">
      <formula>LEN(TRIM(M11))=0</formula>
    </cfRule>
    <cfRule type="cellIs" dxfId="34" priority="21" operator="greaterThan">
      <formula>0</formula>
    </cfRule>
    <cfRule type="cellIs" priority="22" operator="lessThanOrEqual">
      <formula>0</formula>
    </cfRule>
  </conditionalFormatting>
  <conditionalFormatting sqref="L11">
    <cfRule type="containsBlanks" priority="18" stopIfTrue="1">
      <formula>LEN(TRIM(L11))=0</formula>
    </cfRule>
    <cfRule type="cellIs" dxfId="33" priority="19" operator="greaterThan">
      <formula>0</formula>
    </cfRule>
    <cfRule type="cellIs" priority="20" operator="lessThanOrEqual">
      <formula>0</formula>
    </cfRule>
  </conditionalFormatting>
  <conditionalFormatting sqref="J11">
    <cfRule type="containsBlanks" priority="15" stopIfTrue="1">
      <formula>LEN(TRIM(J11))=0</formula>
    </cfRule>
    <cfRule type="cellIs" dxfId="32" priority="16" operator="greaterThan">
      <formula>0</formula>
    </cfRule>
    <cfRule type="cellIs" dxfId="31" priority="17" operator="lessThanOrEqual">
      <formula>0</formula>
    </cfRule>
  </conditionalFormatting>
  <conditionalFormatting sqref="J12">
    <cfRule type="containsText" dxfId="30" priority="14" operator="containsText" text="No">
      <formula>NOT(ISERROR(SEARCH("No",J12)))</formula>
    </cfRule>
  </conditionalFormatting>
  <conditionalFormatting sqref="L12">
    <cfRule type="containsText" dxfId="29" priority="13" operator="containsText" text="No">
      <formula>NOT(ISERROR(SEARCH("No",L12)))</formula>
    </cfRule>
  </conditionalFormatting>
  <conditionalFormatting sqref="J13:J14">
    <cfRule type="containsText" dxfId="28" priority="12" operator="containsText" text="Yes">
      <formula>NOT(ISERROR(SEARCH("Yes",J13)))</formula>
    </cfRule>
  </conditionalFormatting>
  <conditionalFormatting sqref="L13:L14">
    <cfRule type="containsText" dxfId="27" priority="11" operator="containsText" text="Yes">
      <formula>NOT(ISERROR(SEARCH("Yes",L13)))</formula>
    </cfRule>
  </conditionalFormatting>
  <conditionalFormatting sqref="J15:J17">
    <cfRule type="containsBlanks" priority="8" stopIfTrue="1">
      <formula>LEN(TRIM(J15))=0</formula>
    </cfRule>
    <cfRule type="cellIs" dxfId="26" priority="9" operator="greaterThan">
      <formula>0</formula>
    </cfRule>
    <cfRule type="cellIs" priority="10" operator="lessThanOrEqual">
      <formula>0</formula>
    </cfRule>
  </conditionalFormatting>
  <conditionalFormatting sqref="L15:L17">
    <cfRule type="containsBlanks" priority="5" stopIfTrue="1">
      <formula>LEN(TRIM(L15))=0</formula>
    </cfRule>
    <cfRule type="cellIs" dxfId="25" priority="6" operator="greaterThan">
      <formula>0</formula>
    </cfRule>
    <cfRule type="cellIs" priority="7" operator="lessThanOrEqual">
      <formula>0</formula>
    </cfRule>
  </conditionalFormatting>
  <conditionalFormatting sqref="K11">
    <cfRule type="containsBlanks" priority="2" stopIfTrue="1">
      <formula>LEN(TRIM(K11))=0</formula>
    </cfRule>
    <cfRule type="cellIs" dxfId="24" priority="3" operator="greaterThan">
      <formula>0</formula>
    </cfRule>
    <cfRule type="cellIs" priority="4" operator="lessThanOrEqual">
      <formula>0</formula>
    </cfRule>
  </conditionalFormatting>
  <printOptions horizontalCentered="1"/>
  <pageMargins left="0.5" right="0.5" top="0.6" bottom="0.6" header="0" footer="0"/>
  <pageSetup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0"/>
  <sheetViews>
    <sheetView zoomScale="80" zoomScaleNormal="80" zoomScalePageLayoutView="80" workbookViewId="0">
      <selection activeCell="A9" sqref="A9"/>
    </sheetView>
  </sheetViews>
  <sheetFormatPr defaultColWidth="8.85546875" defaultRowHeight="15"/>
  <cols>
    <col min="1" max="1" width="17" style="3" customWidth="1"/>
    <col min="2" max="2" width="11.28515625" style="3" customWidth="1"/>
    <col min="3" max="3" width="13.140625" style="3" customWidth="1"/>
    <col min="4" max="4" width="11.85546875" style="3" customWidth="1"/>
    <col min="5" max="5" width="18.28515625" style="3" customWidth="1"/>
    <col min="6" max="6" width="21.140625" style="3" customWidth="1"/>
    <col min="7" max="7" width="38.28515625" style="3" customWidth="1"/>
    <col min="8" max="8" width="2.140625" style="9" customWidth="1"/>
    <col min="9" max="9" width="55.7109375" style="3" customWidth="1"/>
    <col min="10" max="10" width="18.28515625" style="3" customWidth="1"/>
    <col min="11" max="11" width="19.28515625" style="3" customWidth="1"/>
    <col min="12" max="12" width="18.140625" style="3" customWidth="1"/>
    <col min="13" max="13" width="19.28515625" style="3" customWidth="1"/>
    <col min="14" max="14" width="20.85546875" style="3" customWidth="1"/>
    <col min="15" max="15" width="28.140625" style="3" customWidth="1"/>
    <col min="16" max="16" width="8.140625" style="3" customWidth="1"/>
    <col min="17" max="18" width="20.7109375" style="3" customWidth="1"/>
    <col min="19" max="19" width="21.28515625" style="3" customWidth="1"/>
    <col min="20" max="20" width="20.7109375" style="3" customWidth="1"/>
    <col min="21" max="21" width="26.28515625" style="3" customWidth="1"/>
    <col min="22" max="16384" width="8.85546875" style="3"/>
  </cols>
  <sheetData>
    <row r="1" spans="1:15" ht="27.95" customHeight="1">
      <c r="A1" s="130" t="s">
        <v>27</v>
      </c>
      <c r="B1" s="130"/>
      <c r="C1" s="130"/>
      <c r="D1" s="130"/>
      <c r="E1" s="130"/>
      <c r="F1" s="130"/>
      <c r="G1" s="4"/>
      <c r="H1" s="15"/>
      <c r="I1" s="131" t="s">
        <v>29</v>
      </c>
      <c r="J1" s="131"/>
      <c r="K1" s="131"/>
      <c r="L1" s="56"/>
      <c r="M1" s="4"/>
      <c r="N1" s="4"/>
    </row>
    <row r="2" spans="1:15" ht="27.95" customHeight="1">
      <c r="A2" s="131" t="s">
        <v>28</v>
      </c>
      <c r="B2" s="131"/>
      <c r="C2" s="131"/>
      <c r="D2" s="131"/>
      <c r="E2" s="131"/>
      <c r="F2" s="131"/>
      <c r="G2" s="4"/>
      <c r="H2" s="15"/>
      <c r="I2" s="131" t="s">
        <v>28</v>
      </c>
      <c r="J2" s="131"/>
      <c r="K2" s="131"/>
      <c r="L2" s="56"/>
      <c r="M2" s="4"/>
      <c r="N2" s="4"/>
    </row>
    <row r="3" spans="1:15" ht="27.95" customHeight="1">
      <c r="A3" s="132" t="s">
        <v>43</v>
      </c>
      <c r="B3" s="132"/>
      <c r="C3" s="132"/>
      <c r="D3" s="132"/>
      <c r="E3" s="132"/>
      <c r="F3" s="132"/>
      <c r="G3" s="4"/>
      <c r="H3" s="15"/>
      <c r="I3" s="133" t="s">
        <v>44</v>
      </c>
      <c r="J3" s="134"/>
      <c r="K3" s="135"/>
      <c r="L3" s="57"/>
      <c r="M3" s="14"/>
      <c r="N3" s="4"/>
    </row>
    <row r="4" spans="1:15" ht="27.95" customHeight="1" thickBot="1">
      <c r="A4" s="136" t="s">
        <v>41</v>
      </c>
      <c r="B4" s="136"/>
      <c r="C4" s="136"/>
      <c r="D4" s="136"/>
      <c r="E4" s="136"/>
      <c r="F4" s="136"/>
      <c r="G4" s="4"/>
      <c r="H4" s="15"/>
      <c r="I4" s="136" t="s">
        <v>41</v>
      </c>
      <c r="J4" s="136"/>
      <c r="K4" s="136"/>
      <c r="L4" s="55"/>
      <c r="M4" s="49"/>
      <c r="N4" s="4"/>
    </row>
    <row r="5" spans="1:15" ht="24.95" customHeight="1" thickBot="1">
      <c r="A5" s="137" t="s">
        <v>37</v>
      </c>
      <c r="B5" s="138"/>
      <c r="C5" s="138"/>
      <c r="D5" s="138"/>
      <c r="E5" s="138"/>
      <c r="F5" s="138"/>
      <c r="G5" s="139"/>
      <c r="H5" s="47"/>
      <c r="I5" s="143" t="s">
        <v>35</v>
      </c>
      <c r="J5" s="143"/>
      <c r="K5" s="143"/>
      <c r="L5" s="143"/>
      <c r="M5" s="143"/>
    </row>
    <row r="6" spans="1:15" ht="24.95" customHeight="1" thickBot="1">
      <c r="A6" s="140"/>
      <c r="B6" s="141"/>
      <c r="C6" s="141"/>
      <c r="D6" s="141"/>
      <c r="E6" s="141"/>
      <c r="F6" s="141"/>
      <c r="G6" s="142"/>
      <c r="H6" s="47"/>
      <c r="I6" s="143"/>
      <c r="J6" s="143"/>
      <c r="K6" s="143"/>
      <c r="L6" s="143"/>
      <c r="M6" s="143"/>
    </row>
    <row r="7" spans="1:15" s="22" customFormat="1" ht="18" customHeight="1" thickBot="1">
      <c r="A7" s="19" t="s">
        <v>0</v>
      </c>
      <c r="B7" s="19" t="s">
        <v>1</v>
      </c>
      <c r="C7" s="19" t="s">
        <v>2</v>
      </c>
      <c r="D7" s="19" t="s">
        <v>3</v>
      </c>
      <c r="E7" s="19" t="s">
        <v>4</v>
      </c>
      <c r="F7" s="19" t="s">
        <v>8</v>
      </c>
      <c r="G7" s="19" t="s">
        <v>9</v>
      </c>
      <c r="H7" s="41"/>
      <c r="I7" s="144"/>
      <c r="J7" s="145" t="s">
        <v>51</v>
      </c>
      <c r="K7" s="146" t="s">
        <v>47</v>
      </c>
      <c r="L7" s="146" t="s">
        <v>50</v>
      </c>
      <c r="M7" s="146" t="s">
        <v>48</v>
      </c>
      <c r="N7" s="20"/>
      <c r="O7" s="21"/>
    </row>
    <row r="8" spans="1:15" ht="35.1" customHeight="1" thickBot="1">
      <c r="A8" s="7" t="s">
        <v>32</v>
      </c>
      <c r="B8" s="8" t="s">
        <v>33</v>
      </c>
      <c r="C8" s="8" t="s">
        <v>34</v>
      </c>
      <c r="D8" s="8" t="s">
        <v>5</v>
      </c>
      <c r="E8" s="62" t="s">
        <v>45</v>
      </c>
      <c r="F8" s="62" t="s">
        <v>46</v>
      </c>
      <c r="G8" s="8" t="s">
        <v>10</v>
      </c>
      <c r="H8" s="48"/>
      <c r="I8" s="144"/>
      <c r="J8" s="145"/>
      <c r="K8" s="146"/>
      <c r="L8" s="146"/>
      <c r="M8" s="146"/>
      <c r="N8" s="5"/>
      <c r="O8" s="6"/>
    </row>
    <row r="9" spans="1:15" s="22" customFormat="1" ht="18" customHeight="1" thickBot="1">
      <c r="A9" s="50"/>
      <c r="B9" s="51"/>
      <c r="C9" s="52"/>
      <c r="D9" s="52"/>
      <c r="E9" s="53"/>
      <c r="F9" s="26" t="str">
        <f>IFERROR(LOG(E9),"")</f>
        <v/>
      </c>
      <c r="G9" s="54"/>
      <c r="H9" s="33"/>
      <c r="I9" s="28" t="s">
        <v>14</v>
      </c>
      <c r="J9" s="19">
        <v>126</v>
      </c>
      <c r="K9" s="60">
        <f>ROUND(LOG(J9),2)</f>
        <v>2.1</v>
      </c>
      <c r="L9" s="46">
        <v>410</v>
      </c>
      <c r="M9" s="60">
        <f>ROUND(LOG(L9),2)</f>
        <v>2.61</v>
      </c>
      <c r="N9" s="34"/>
      <c r="O9" s="21"/>
    </row>
    <row r="10" spans="1:15" s="22" customFormat="1" ht="18" customHeight="1" thickBot="1">
      <c r="A10" s="50"/>
      <c r="B10" s="51"/>
      <c r="C10" s="52"/>
      <c r="D10" s="52"/>
      <c r="E10" s="53"/>
      <c r="F10" s="26" t="str">
        <f t="shared" ref="F10:F73" si="0">IFERROR(LOG(E10),"")</f>
        <v/>
      </c>
      <c r="G10" s="54"/>
      <c r="H10" s="33"/>
      <c r="I10" s="29" t="s">
        <v>15</v>
      </c>
      <c r="J10" s="45" t="str">
        <f ca="1">IFERROR(10^K10, "")</f>
        <v/>
      </c>
      <c r="K10" s="58" t="str">
        <f ca="1">IFERROR(ROUND(AVERAGE(OFFSET(F9,COUNT(F9:F296)-MIN(COUNT(F9:F296),4),0,MIN(COUNT(F9:F296),4),1)),2),"")</f>
        <v/>
      </c>
      <c r="L10" s="45" t="str">
        <f ca="1">IFERROR(10^M10, "")</f>
        <v/>
      </c>
      <c r="M10" s="58" t="str">
        <f ca="1">IFERROR(ROUND(K10+(1.282*(STDEV(OFFSET(F9,COUNT(F9:F296)-MIN(COUNT(F9:F296),4),0,MIN(COUNT(F9:F296),4),1)))),2),"")</f>
        <v/>
      </c>
      <c r="N10" s="21"/>
      <c r="O10" s="21"/>
    </row>
    <row r="11" spans="1:15" s="22" customFormat="1" ht="18" customHeight="1" thickBot="1">
      <c r="A11" s="50"/>
      <c r="B11" s="51"/>
      <c r="C11" s="52"/>
      <c r="D11" s="52"/>
      <c r="E11" s="53"/>
      <c r="F11" s="26" t="str">
        <f t="shared" si="0"/>
        <v/>
      </c>
      <c r="G11" s="54"/>
      <c r="H11" s="33"/>
      <c r="I11" s="29" t="s">
        <v>13</v>
      </c>
      <c r="J11" s="31" t="str">
        <f ca="1">IFERROR((ROUND(J10,0))-J$9,"")</f>
        <v/>
      </c>
      <c r="K11" s="60" t="str">
        <f ca="1">IFERROR(K10-K9,"")</f>
        <v/>
      </c>
      <c r="L11" s="46" t="str">
        <f ca="1">IFERROR((ROUND(L10,0))-L$9,"")</f>
        <v/>
      </c>
      <c r="M11" s="58" t="str">
        <f ca="1">IFERROR(M10-M9,"")</f>
        <v/>
      </c>
      <c r="N11" s="32"/>
      <c r="O11" s="21"/>
    </row>
    <row r="12" spans="1:15" s="22" customFormat="1" ht="18" customHeight="1" thickBot="1">
      <c r="A12" s="50"/>
      <c r="B12" s="51"/>
      <c r="C12" s="52"/>
      <c r="D12" s="52"/>
      <c r="E12" s="53"/>
      <c r="F12" s="26" t="str">
        <f t="shared" si="0"/>
        <v/>
      </c>
      <c r="G12" s="54"/>
      <c r="H12" s="33"/>
      <c r="I12" s="30" t="s">
        <v>12</v>
      </c>
      <c r="J12" s="31" t="str">
        <f ca="1">IFERROR(IF(J11="","",IF(J11&lt;=0,"Yes","No")),"")</f>
        <v/>
      </c>
      <c r="K12" s="148"/>
      <c r="L12" s="60" t="str">
        <f ca="1">IFERROR(IF(L11="","",IF(L11&lt;=0,"Yes","No")),"")</f>
        <v/>
      </c>
      <c r="M12" s="148"/>
      <c r="N12" s="21"/>
      <c r="O12" s="21"/>
    </row>
    <row r="13" spans="1:15" s="22" customFormat="1" ht="18" customHeight="1" thickBot="1">
      <c r="A13" s="50"/>
      <c r="B13" s="51"/>
      <c r="C13" s="52"/>
      <c r="D13" s="52"/>
      <c r="E13" s="53"/>
      <c r="F13" s="26" t="str">
        <f t="shared" si="0"/>
        <v/>
      </c>
      <c r="G13" s="54"/>
      <c r="H13" s="33"/>
      <c r="I13" s="151" t="s">
        <v>25</v>
      </c>
      <c r="J13" s="148" t="str">
        <f ca="1">IF(J11="","",IF(J11&lt;=0,"No","Yes"))</f>
        <v/>
      </c>
      <c r="K13" s="149"/>
      <c r="L13" s="152" t="str">
        <f ca="1">IF(L11="","",IF(L11&lt;=0,"No","Yes"))</f>
        <v/>
      </c>
      <c r="M13" s="149"/>
      <c r="N13" s="20"/>
      <c r="O13" s="20"/>
    </row>
    <row r="14" spans="1:15" s="22" customFormat="1" ht="18" customHeight="1" thickBot="1">
      <c r="A14" s="50"/>
      <c r="B14" s="51"/>
      <c r="C14" s="52"/>
      <c r="D14" s="52"/>
      <c r="E14" s="53"/>
      <c r="F14" s="26" t="str">
        <f t="shared" si="0"/>
        <v/>
      </c>
      <c r="G14" s="54"/>
      <c r="H14" s="33"/>
      <c r="I14" s="151"/>
      <c r="J14" s="150"/>
      <c r="K14" s="149"/>
      <c r="L14" s="153"/>
      <c r="M14" s="149"/>
      <c r="N14" s="20"/>
      <c r="O14" s="20"/>
    </row>
    <row r="15" spans="1:15" s="22" customFormat="1" ht="18" customHeight="1" thickBot="1">
      <c r="A15" s="50"/>
      <c r="B15" s="51"/>
      <c r="C15" s="52"/>
      <c r="D15" s="52"/>
      <c r="E15" s="53"/>
      <c r="F15" s="26" t="str">
        <f t="shared" si="0"/>
        <v/>
      </c>
      <c r="G15" s="54"/>
      <c r="H15" s="33"/>
      <c r="I15" s="151" t="s">
        <v>36</v>
      </c>
      <c r="J15" s="148" t="str">
        <f ca="1">IF(J11="","",IF(J12="Yes", 0,IF(K11&lt;=0.5,1,IF(K11&lt;=1,2,IF(K11&lt;=1.5,3,IF(K11&lt;=2,4,"&gt; 4 days ; see § 112.45(b)"))))))</f>
        <v/>
      </c>
      <c r="K15" s="149"/>
      <c r="L15" s="154" t="str">
        <f ca="1">IF(L11="","",IF(L12="Yes", 0,IF(M11&lt;=0.5,1,IF(M11&lt;=1,2,IF(M11&lt;=1.5,3,IF(M11&lt;=2,4,"&gt; 4 days ; see § 112.45(b)"))))))</f>
        <v/>
      </c>
      <c r="M15" s="149"/>
      <c r="N15" s="38"/>
      <c r="O15" s="39"/>
    </row>
    <row r="16" spans="1:15" s="22" customFormat="1" ht="18" customHeight="1" thickBot="1">
      <c r="A16" s="50"/>
      <c r="B16" s="51"/>
      <c r="C16" s="52"/>
      <c r="D16" s="52"/>
      <c r="E16" s="53"/>
      <c r="F16" s="26" t="str">
        <f t="shared" si="0"/>
        <v/>
      </c>
      <c r="G16" s="54"/>
      <c r="H16" s="33"/>
      <c r="I16" s="151"/>
      <c r="J16" s="149"/>
      <c r="K16" s="149"/>
      <c r="L16" s="155"/>
      <c r="M16" s="149"/>
      <c r="N16" s="38"/>
      <c r="O16" s="39"/>
    </row>
    <row r="17" spans="1:16" s="22" customFormat="1" ht="18" customHeight="1" thickBot="1">
      <c r="A17" s="50"/>
      <c r="B17" s="51"/>
      <c r="C17" s="52"/>
      <c r="D17" s="52"/>
      <c r="E17" s="53"/>
      <c r="F17" s="26" t="str">
        <f t="shared" si="0"/>
        <v/>
      </c>
      <c r="G17" s="54"/>
      <c r="H17" s="33"/>
      <c r="I17" s="151"/>
      <c r="J17" s="150"/>
      <c r="K17" s="150"/>
      <c r="L17" s="156"/>
      <c r="M17" s="150"/>
      <c r="N17" s="38"/>
      <c r="O17" s="39"/>
    </row>
    <row r="18" spans="1:16" s="22" customFormat="1" ht="18" customHeight="1" thickBot="1">
      <c r="A18" s="50"/>
      <c r="B18" s="51"/>
      <c r="C18" s="52"/>
      <c r="D18" s="52"/>
      <c r="E18" s="53"/>
      <c r="F18" s="26" t="str">
        <f t="shared" si="0"/>
        <v/>
      </c>
      <c r="G18" s="54"/>
      <c r="H18" s="33"/>
      <c r="I18" s="34"/>
      <c r="J18" s="34"/>
      <c r="K18" s="35"/>
      <c r="L18" s="35"/>
      <c r="M18" s="36"/>
      <c r="N18" s="35"/>
      <c r="O18" s="37"/>
    </row>
    <row r="19" spans="1:16" s="22" customFormat="1" ht="18" customHeight="1" thickBot="1">
      <c r="A19" s="50"/>
      <c r="B19" s="51"/>
      <c r="C19" s="52"/>
      <c r="D19" s="52"/>
      <c r="E19" s="53"/>
      <c r="F19" s="26" t="str">
        <f t="shared" si="0"/>
        <v/>
      </c>
      <c r="G19" s="54"/>
      <c r="H19" s="33"/>
      <c r="I19" s="147" t="s">
        <v>38</v>
      </c>
      <c r="J19" s="147"/>
      <c r="K19" s="147"/>
      <c r="L19" s="147"/>
      <c r="M19" s="147"/>
      <c r="N19" s="35"/>
      <c r="O19" s="37"/>
    </row>
    <row r="20" spans="1:16" s="22" customFormat="1" ht="18" customHeight="1" thickBot="1">
      <c r="A20" s="50"/>
      <c r="B20" s="51"/>
      <c r="C20" s="52"/>
      <c r="D20" s="52"/>
      <c r="E20" s="53"/>
      <c r="F20" s="26" t="str">
        <f t="shared" si="0"/>
        <v/>
      </c>
      <c r="G20" s="54"/>
      <c r="H20" s="33"/>
      <c r="I20" s="147"/>
      <c r="J20" s="147"/>
      <c r="K20" s="147"/>
      <c r="L20" s="147"/>
      <c r="M20" s="147"/>
    </row>
    <row r="21" spans="1:16" s="22" customFormat="1" ht="18" customHeight="1" thickBot="1">
      <c r="A21" s="50"/>
      <c r="B21" s="51"/>
      <c r="C21" s="52"/>
      <c r="D21" s="52"/>
      <c r="E21" s="53"/>
      <c r="F21" s="26" t="str">
        <f t="shared" si="0"/>
        <v/>
      </c>
      <c r="G21" s="54"/>
      <c r="H21" s="33"/>
      <c r="I21" s="147"/>
      <c r="J21" s="147"/>
      <c r="K21" s="147"/>
      <c r="L21" s="147"/>
      <c r="M21" s="147"/>
    </row>
    <row r="22" spans="1:16" s="22" customFormat="1" ht="18" customHeight="1" thickBot="1">
      <c r="A22" s="50"/>
      <c r="B22" s="51"/>
      <c r="C22" s="52"/>
      <c r="D22" s="52"/>
      <c r="E22" s="53"/>
      <c r="F22" s="26" t="str">
        <f t="shared" si="0"/>
        <v/>
      </c>
      <c r="G22" s="54"/>
      <c r="H22" s="33"/>
    </row>
    <row r="23" spans="1:16" s="22" customFormat="1" ht="18" customHeight="1" thickBot="1">
      <c r="A23" s="50"/>
      <c r="B23" s="51"/>
      <c r="C23" s="52"/>
      <c r="D23" s="52"/>
      <c r="E23" s="53"/>
      <c r="F23" s="26" t="str">
        <f t="shared" si="0"/>
        <v/>
      </c>
      <c r="G23" s="54"/>
      <c r="H23" s="33"/>
    </row>
    <row r="24" spans="1:16" s="22" customFormat="1" ht="18" customHeight="1" thickBot="1">
      <c r="A24" s="50"/>
      <c r="B24" s="51"/>
      <c r="C24" s="52"/>
      <c r="D24" s="52"/>
      <c r="E24" s="53"/>
      <c r="F24" s="26" t="str">
        <f t="shared" si="0"/>
        <v/>
      </c>
      <c r="G24" s="54"/>
      <c r="H24" s="33"/>
    </row>
    <row r="25" spans="1:16" s="22" customFormat="1" ht="18" customHeight="1" thickBot="1">
      <c r="A25" s="50"/>
      <c r="B25" s="51"/>
      <c r="C25" s="52"/>
      <c r="D25" s="52"/>
      <c r="E25" s="53"/>
      <c r="F25" s="26" t="str">
        <f t="shared" si="0"/>
        <v/>
      </c>
      <c r="G25" s="54"/>
      <c r="H25" s="33"/>
      <c r="P25" s="21"/>
    </row>
    <row r="26" spans="1:16" s="22" customFormat="1" ht="18" customHeight="1" thickBot="1">
      <c r="A26" s="50"/>
      <c r="B26" s="51"/>
      <c r="C26" s="52"/>
      <c r="D26" s="52"/>
      <c r="E26" s="53"/>
      <c r="F26" s="26" t="str">
        <f t="shared" si="0"/>
        <v/>
      </c>
      <c r="G26" s="54"/>
      <c r="H26" s="33"/>
      <c r="P26" s="21"/>
    </row>
    <row r="27" spans="1:16" s="22" customFormat="1" ht="18" customHeight="1" thickBot="1">
      <c r="A27" s="50"/>
      <c r="B27" s="51"/>
      <c r="C27" s="52"/>
      <c r="D27" s="52"/>
      <c r="E27" s="53"/>
      <c r="F27" s="26" t="str">
        <f t="shared" si="0"/>
        <v/>
      </c>
      <c r="G27" s="54"/>
      <c r="H27" s="33"/>
      <c r="P27" s="21"/>
    </row>
    <row r="28" spans="1:16" s="22" customFormat="1" ht="18" customHeight="1" thickBot="1">
      <c r="A28" s="50"/>
      <c r="B28" s="51"/>
      <c r="C28" s="52"/>
      <c r="D28" s="52"/>
      <c r="E28" s="53"/>
      <c r="F28" s="26" t="str">
        <f t="shared" si="0"/>
        <v/>
      </c>
      <c r="G28" s="54"/>
      <c r="H28" s="33"/>
      <c r="P28" s="21"/>
    </row>
    <row r="29" spans="1:16" s="22" customFormat="1" ht="18" customHeight="1" thickBot="1">
      <c r="A29" s="50"/>
      <c r="B29" s="51"/>
      <c r="C29" s="52"/>
      <c r="D29" s="52"/>
      <c r="E29" s="53"/>
      <c r="F29" s="26" t="str">
        <f t="shared" si="0"/>
        <v/>
      </c>
      <c r="G29" s="54"/>
      <c r="H29" s="33"/>
      <c r="P29" s="21"/>
    </row>
    <row r="30" spans="1:16" s="22" customFormat="1" ht="18" customHeight="1" thickBot="1">
      <c r="A30" s="50"/>
      <c r="B30" s="51"/>
      <c r="C30" s="52"/>
      <c r="D30" s="52"/>
      <c r="E30" s="53"/>
      <c r="F30" s="26" t="str">
        <f t="shared" si="0"/>
        <v/>
      </c>
      <c r="G30" s="54"/>
      <c r="H30" s="33"/>
      <c r="P30" s="21"/>
    </row>
    <row r="31" spans="1:16" s="22" customFormat="1" ht="18" customHeight="1" thickBot="1">
      <c r="A31" s="50"/>
      <c r="B31" s="51"/>
      <c r="C31" s="52"/>
      <c r="D31" s="52"/>
      <c r="E31" s="53"/>
      <c r="F31" s="26" t="str">
        <f t="shared" si="0"/>
        <v/>
      </c>
      <c r="G31" s="54"/>
      <c r="H31" s="33"/>
      <c r="P31" s="21"/>
    </row>
    <row r="32" spans="1:16" s="22" customFormat="1" ht="18" customHeight="1" thickBot="1">
      <c r="A32" s="50"/>
      <c r="B32" s="51"/>
      <c r="C32" s="52"/>
      <c r="D32" s="52"/>
      <c r="E32" s="53"/>
      <c r="F32" s="26" t="str">
        <f t="shared" si="0"/>
        <v/>
      </c>
      <c r="G32" s="54"/>
      <c r="H32" s="33"/>
    </row>
    <row r="33" spans="1:13" s="22" customFormat="1" ht="18" customHeight="1" thickBot="1">
      <c r="A33" s="50"/>
      <c r="B33" s="51"/>
      <c r="C33" s="52"/>
      <c r="D33" s="52"/>
      <c r="E33" s="53"/>
      <c r="F33" s="26" t="str">
        <f t="shared" si="0"/>
        <v/>
      </c>
      <c r="G33" s="54"/>
      <c r="H33" s="33"/>
    </row>
    <row r="34" spans="1:13" s="22" customFormat="1" ht="18" customHeight="1" thickBot="1">
      <c r="A34" s="50"/>
      <c r="B34" s="51"/>
      <c r="C34" s="52"/>
      <c r="D34" s="52"/>
      <c r="E34" s="53"/>
      <c r="F34" s="26" t="str">
        <f t="shared" si="0"/>
        <v/>
      </c>
      <c r="G34" s="54"/>
      <c r="H34" s="33"/>
    </row>
    <row r="35" spans="1:13" s="22" customFormat="1" ht="18" customHeight="1" thickBot="1">
      <c r="A35" s="50"/>
      <c r="B35" s="51"/>
      <c r="C35" s="52"/>
      <c r="D35" s="52"/>
      <c r="E35" s="53"/>
      <c r="F35" s="26" t="str">
        <f t="shared" si="0"/>
        <v/>
      </c>
      <c r="G35" s="54"/>
      <c r="H35" s="33"/>
    </row>
    <row r="36" spans="1:13" s="22" customFormat="1" ht="18" customHeight="1" thickBot="1">
      <c r="A36" s="50"/>
      <c r="B36" s="51"/>
      <c r="C36" s="52"/>
      <c r="D36" s="52"/>
      <c r="E36" s="53"/>
      <c r="F36" s="26" t="str">
        <f t="shared" si="0"/>
        <v/>
      </c>
      <c r="G36" s="54"/>
      <c r="H36" s="33"/>
    </row>
    <row r="37" spans="1:13" s="22" customFormat="1" ht="18" customHeight="1" thickBot="1">
      <c r="A37" s="50"/>
      <c r="B37" s="51"/>
      <c r="C37" s="52"/>
      <c r="D37" s="52"/>
      <c r="E37" s="53"/>
      <c r="F37" s="26" t="str">
        <f t="shared" si="0"/>
        <v/>
      </c>
      <c r="G37" s="54"/>
      <c r="H37" s="33"/>
    </row>
    <row r="38" spans="1:13" s="22" customFormat="1" ht="18" customHeight="1" thickBot="1">
      <c r="A38" s="50"/>
      <c r="B38" s="51"/>
      <c r="C38" s="52"/>
      <c r="D38" s="52"/>
      <c r="E38" s="53"/>
      <c r="F38" s="26" t="str">
        <f t="shared" si="0"/>
        <v/>
      </c>
      <c r="G38" s="54"/>
      <c r="H38" s="33"/>
      <c r="I38" s="40"/>
      <c r="J38" s="40"/>
      <c r="K38" s="40"/>
      <c r="L38" s="40"/>
      <c r="M38" s="40"/>
    </row>
    <row r="39" spans="1:13" s="22" customFormat="1" ht="18" customHeight="1" thickBot="1">
      <c r="A39" s="50"/>
      <c r="B39" s="51"/>
      <c r="C39" s="52"/>
      <c r="D39" s="52"/>
      <c r="E39" s="53"/>
      <c r="F39" s="26" t="str">
        <f t="shared" si="0"/>
        <v/>
      </c>
      <c r="G39" s="54"/>
      <c r="H39" s="33"/>
      <c r="I39" s="41"/>
      <c r="J39" s="41"/>
      <c r="K39" s="41"/>
      <c r="L39" s="41"/>
      <c r="M39" s="42"/>
    </row>
    <row r="40" spans="1:13" s="22" customFormat="1" ht="18" customHeight="1" thickBot="1">
      <c r="A40" s="50"/>
      <c r="B40" s="51"/>
      <c r="C40" s="52"/>
      <c r="D40" s="52"/>
      <c r="E40" s="53"/>
      <c r="F40" s="26" t="str">
        <f t="shared" si="0"/>
        <v/>
      </c>
      <c r="G40" s="54"/>
      <c r="H40" s="33"/>
      <c r="I40" s="21"/>
      <c r="J40" s="21"/>
      <c r="K40" s="21"/>
      <c r="L40" s="21"/>
      <c r="M40" s="43"/>
    </row>
    <row r="41" spans="1:13" s="22" customFormat="1" ht="18" customHeight="1" thickBot="1">
      <c r="A41" s="50"/>
      <c r="B41" s="51"/>
      <c r="C41" s="52"/>
      <c r="D41" s="52"/>
      <c r="E41" s="53"/>
      <c r="F41" s="26" t="str">
        <f t="shared" si="0"/>
        <v/>
      </c>
      <c r="G41" s="54"/>
      <c r="H41" s="33"/>
      <c r="I41" s="21"/>
      <c r="J41" s="21"/>
      <c r="K41" s="21"/>
      <c r="L41" s="21"/>
      <c r="M41" s="37"/>
    </row>
    <row r="42" spans="1:13" s="22" customFormat="1" ht="18" customHeight="1" thickBot="1">
      <c r="A42" s="50"/>
      <c r="B42" s="51"/>
      <c r="C42" s="52"/>
      <c r="D42" s="52"/>
      <c r="E42" s="53"/>
      <c r="F42" s="26" t="str">
        <f t="shared" si="0"/>
        <v/>
      </c>
      <c r="G42" s="54"/>
      <c r="H42" s="33"/>
    </row>
    <row r="43" spans="1:13" s="22" customFormat="1" ht="18" customHeight="1" thickBot="1">
      <c r="A43" s="50"/>
      <c r="B43" s="51"/>
      <c r="C43" s="52"/>
      <c r="D43" s="52"/>
      <c r="E43" s="53"/>
      <c r="F43" s="26" t="str">
        <f t="shared" si="0"/>
        <v/>
      </c>
      <c r="G43" s="54"/>
      <c r="H43" s="33"/>
    </row>
    <row r="44" spans="1:13" s="22" customFormat="1" ht="18" customHeight="1" thickBot="1">
      <c r="A44" s="50"/>
      <c r="B44" s="51"/>
      <c r="C44" s="52"/>
      <c r="D44" s="52"/>
      <c r="E44" s="53"/>
      <c r="F44" s="26" t="str">
        <f t="shared" si="0"/>
        <v/>
      </c>
      <c r="G44" s="54"/>
      <c r="H44" s="33"/>
    </row>
    <row r="45" spans="1:13" s="22" customFormat="1" ht="18" customHeight="1" thickBot="1">
      <c r="A45" s="50"/>
      <c r="B45" s="51"/>
      <c r="C45" s="52"/>
      <c r="D45" s="52"/>
      <c r="E45" s="53"/>
      <c r="F45" s="26" t="str">
        <f t="shared" si="0"/>
        <v/>
      </c>
      <c r="G45" s="54"/>
      <c r="H45" s="33"/>
    </row>
    <row r="46" spans="1:13" s="22" customFormat="1" ht="18" customHeight="1" thickBot="1">
      <c r="A46" s="50"/>
      <c r="B46" s="51"/>
      <c r="C46" s="52"/>
      <c r="D46" s="52"/>
      <c r="E46" s="53"/>
      <c r="F46" s="26" t="str">
        <f t="shared" si="0"/>
        <v/>
      </c>
      <c r="G46" s="54"/>
      <c r="H46" s="33"/>
    </row>
    <row r="47" spans="1:13" s="22" customFormat="1" ht="18" customHeight="1" thickBot="1">
      <c r="A47" s="50"/>
      <c r="B47" s="51"/>
      <c r="C47" s="52"/>
      <c r="D47" s="52"/>
      <c r="E47" s="53"/>
      <c r="F47" s="26" t="str">
        <f t="shared" si="0"/>
        <v/>
      </c>
      <c r="G47" s="54"/>
      <c r="H47" s="33"/>
    </row>
    <row r="48" spans="1:13" s="22" customFormat="1" ht="18" customHeight="1" thickBot="1">
      <c r="A48" s="50"/>
      <c r="B48" s="51"/>
      <c r="C48" s="52"/>
      <c r="D48" s="52"/>
      <c r="E48" s="53"/>
      <c r="F48" s="26" t="str">
        <f t="shared" si="0"/>
        <v/>
      </c>
      <c r="G48" s="54"/>
      <c r="H48" s="33"/>
    </row>
    <row r="49" spans="1:8" s="22" customFormat="1" ht="18" customHeight="1" thickBot="1">
      <c r="A49" s="50"/>
      <c r="B49" s="51"/>
      <c r="C49" s="52"/>
      <c r="D49" s="52"/>
      <c r="E49" s="53"/>
      <c r="F49" s="26" t="str">
        <f t="shared" si="0"/>
        <v/>
      </c>
      <c r="G49" s="54"/>
      <c r="H49" s="33"/>
    </row>
    <row r="50" spans="1:8" s="22" customFormat="1" ht="18" customHeight="1" thickBot="1">
      <c r="A50" s="50"/>
      <c r="B50" s="51"/>
      <c r="C50" s="52"/>
      <c r="D50" s="52"/>
      <c r="E50" s="53"/>
      <c r="F50" s="26" t="str">
        <f t="shared" si="0"/>
        <v/>
      </c>
      <c r="G50" s="54"/>
      <c r="H50" s="33"/>
    </row>
    <row r="51" spans="1:8" s="22" customFormat="1" ht="18" customHeight="1" thickBot="1">
      <c r="A51" s="50"/>
      <c r="B51" s="51"/>
      <c r="C51" s="52"/>
      <c r="D51" s="52"/>
      <c r="E51" s="53"/>
      <c r="F51" s="26" t="str">
        <f t="shared" si="0"/>
        <v/>
      </c>
      <c r="G51" s="54"/>
      <c r="H51" s="33"/>
    </row>
    <row r="52" spans="1:8" s="22" customFormat="1" ht="18" customHeight="1" thickBot="1">
      <c r="A52" s="50"/>
      <c r="B52" s="51"/>
      <c r="C52" s="52"/>
      <c r="D52" s="52"/>
      <c r="E52" s="53"/>
      <c r="F52" s="26" t="str">
        <f t="shared" si="0"/>
        <v/>
      </c>
      <c r="G52" s="54"/>
      <c r="H52" s="33"/>
    </row>
    <row r="53" spans="1:8" s="22" customFormat="1" ht="18" customHeight="1" thickBot="1">
      <c r="A53" s="50"/>
      <c r="B53" s="51"/>
      <c r="C53" s="52"/>
      <c r="D53" s="52"/>
      <c r="E53" s="53"/>
      <c r="F53" s="26" t="str">
        <f t="shared" si="0"/>
        <v/>
      </c>
      <c r="G53" s="54"/>
      <c r="H53" s="33"/>
    </row>
    <row r="54" spans="1:8" s="22" customFormat="1" ht="18" customHeight="1" thickBot="1">
      <c r="A54" s="50"/>
      <c r="B54" s="51"/>
      <c r="C54" s="52"/>
      <c r="D54" s="52"/>
      <c r="E54" s="53"/>
      <c r="F54" s="26" t="str">
        <f t="shared" si="0"/>
        <v/>
      </c>
      <c r="G54" s="54"/>
      <c r="H54" s="33"/>
    </row>
    <row r="55" spans="1:8" s="22" customFormat="1" ht="18" customHeight="1" thickBot="1">
      <c r="A55" s="50"/>
      <c r="B55" s="51"/>
      <c r="C55" s="52"/>
      <c r="D55" s="52"/>
      <c r="E55" s="53"/>
      <c r="F55" s="26" t="str">
        <f t="shared" si="0"/>
        <v/>
      </c>
      <c r="G55" s="54"/>
      <c r="H55" s="33"/>
    </row>
    <row r="56" spans="1:8" s="22" customFormat="1" ht="18" customHeight="1" thickBot="1">
      <c r="A56" s="50"/>
      <c r="B56" s="51"/>
      <c r="C56" s="52"/>
      <c r="D56" s="52"/>
      <c r="E56" s="53"/>
      <c r="F56" s="26" t="str">
        <f t="shared" si="0"/>
        <v/>
      </c>
      <c r="G56" s="54"/>
      <c r="H56" s="33"/>
    </row>
    <row r="57" spans="1:8" s="22" customFormat="1" ht="18" customHeight="1" thickBot="1">
      <c r="A57" s="50"/>
      <c r="B57" s="51"/>
      <c r="C57" s="52"/>
      <c r="D57" s="52"/>
      <c r="E57" s="53"/>
      <c r="F57" s="26" t="str">
        <f t="shared" si="0"/>
        <v/>
      </c>
      <c r="G57" s="54"/>
      <c r="H57" s="33"/>
    </row>
    <row r="58" spans="1:8" s="22" customFormat="1" ht="18" customHeight="1" thickBot="1">
      <c r="A58" s="50"/>
      <c r="B58" s="51"/>
      <c r="C58" s="52"/>
      <c r="D58" s="52"/>
      <c r="E58" s="53"/>
      <c r="F58" s="26" t="str">
        <f t="shared" si="0"/>
        <v/>
      </c>
      <c r="G58" s="54"/>
      <c r="H58" s="33"/>
    </row>
    <row r="59" spans="1:8" s="22" customFormat="1" ht="18" customHeight="1" thickBot="1">
      <c r="A59" s="50"/>
      <c r="B59" s="51"/>
      <c r="C59" s="52"/>
      <c r="D59" s="52"/>
      <c r="E59" s="53"/>
      <c r="F59" s="26" t="str">
        <f t="shared" si="0"/>
        <v/>
      </c>
      <c r="G59" s="54"/>
      <c r="H59" s="33"/>
    </row>
    <row r="60" spans="1:8" s="22" customFormat="1" ht="18" customHeight="1" thickBot="1">
      <c r="A60" s="50"/>
      <c r="B60" s="51"/>
      <c r="C60" s="52"/>
      <c r="D60" s="52"/>
      <c r="E60" s="53"/>
      <c r="F60" s="26" t="str">
        <f t="shared" si="0"/>
        <v/>
      </c>
      <c r="G60" s="54"/>
      <c r="H60" s="33"/>
    </row>
    <row r="61" spans="1:8" s="22" customFormat="1" ht="18" customHeight="1" thickBot="1">
      <c r="A61" s="50"/>
      <c r="B61" s="51"/>
      <c r="C61" s="52"/>
      <c r="D61" s="52"/>
      <c r="E61" s="53"/>
      <c r="F61" s="26" t="str">
        <f t="shared" si="0"/>
        <v/>
      </c>
      <c r="G61" s="54"/>
      <c r="H61" s="33"/>
    </row>
    <row r="62" spans="1:8" s="22" customFormat="1" ht="18" customHeight="1" thickBot="1">
      <c r="A62" s="50"/>
      <c r="B62" s="51"/>
      <c r="C62" s="52"/>
      <c r="D62" s="52"/>
      <c r="E62" s="53"/>
      <c r="F62" s="26" t="str">
        <f t="shared" si="0"/>
        <v/>
      </c>
      <c r="G62" s="54"/>
      <c r="H62" s="33"/>
    </row>
    <row r="63" spans="1:8" s="22" customFormat="1" ht="18" customHeight="1" thickBot="1">
      <c r="A63" s="50"/>
      <c r="B63" s="51"/>
      <c r="C63" s="52"/>
      <c r="D63" s="52"/>
      <c r="E63" s="53"/>
      <c r="F63" s="26" t="str">
        <f t="shared" si="0"/>
        <v/>
      </c>
      <c r="G63" s="54"/>
      <c r="H63" s="33"/>
    </row>
    <row r="64" spans="1:8" s="22" customFormat="1" ht="18" customHeight="1" thickBot="1">
      <c r="A64" s="50"/>
      <c r="B64" s="51"/>
      <c r="C64" s="52"/>
      <c r="D64" s="52"/>
      <c r="E64" s="53"/>
      <c r="F64" s="26" t="str">
        <f t="shared" si="0"/>
        <v/>
      </c>
      <c r="G64" s="54"/>
      <c r="H64" s="33"/>
    </row>
    <row r="65" spans="1:8" s="22" customFormat="1" ht="18" customHeight="1" thickBot="1">
      <c r="A65" s="50"/>
      <c r="B65" s="51"/>
      <c r="C65" s="52"/>
      <c r="D65" s="52"/>
      <c r="E65" s="53"/>
      <c r="F65" s="26" t="str">
        <f t="shared" si="0"/>
        <v/>
      </c>
      <c r="G65" s="54"/>
      <c r="H65" s="33"/>
    </row>
    <row r="66" spans="1:8" s="22" customFormat="1" ht="18" customHeight="1" thickBot="1">
      <c r="A66" s="50"/>
      <c r="B66" s="51"/>
      <c r="C66" s="52"/>
      <c r="D66" s="52"/>
      <c r="E66" s="53"/>
      <c r="F66" s="26" t="str">
        <f t="shared" si="0"/>
        <v/>
      </c>
      <c r="G66" s="54"/>
      <c r="H66" s="33"/>
    </row>
    <row r="67" spans="1:8" s="22" customFormat="1" ht="18" customHeight="1" thickBot="1">
      <c r="A67" s="50"/>
      <c r="B67" s="51"/>
      <c r="C67" s="52"/>
      <c r="D67" s="52"/>
      <c r="E67" s="53"/>
      <c r="F67" s="26" t="str">
        <f t="shared" si="0"/>
        <v/>
      </c>
      <c r="G67" s="54"/>
      <c r="H67" s="33"/>
    </row>
    <row r="68" spans="1:8" s="22" customFormat="1" ht="18" customHeight="1" thickBot="1">
      <c r="A68" s="50"/>
      <c r="B68" s="51"/>
      <c r="C68" s="52"/>
      <c r="D68" s="52"/>
      <c r="E68" s="53"/>
      <c r="F68" s="26" t="str">
        <f t="shared" si="0"/>
        <v/>
      </c>
      <c r="G68" s="54"/>
      <c r="H68" s="33"/>
    </row>
    <row r="69" spans="1:8" s="22" customFormat="1" ht="18" customHeight="1" thickBot="1">
      <c r="A69" s="50"/>
      <c r="B69" s="51"/>
      <c r="C69" s="52"/>
      <c r="D69" s="52"/>
      <c r="E69" s="53"/>
      <c r="F69" s="26" t="str">
        <f t="shared" si="0"/>
        <v/>
      </c>
      <c r="G69" s="54"/>
      <c r="H69" s="33"/>
    </row>
    <row r="70" spans="1:8" s="22" customFormat="1" ht="18" customHeight="1" thickBot="1">
      <c r="A70" s="50"/>
      <c r="B70" s="51"/>
      <c r="C70" s="52"/>
      <c r="D70" s="52"/>
      <c r="E70" s="53"/>
      <c r="F70" s="26" t="str">
        <f t="shared" si="0"/>
        <v/>
      </c>
      <c r="G70" s="54"/>
      <c r="H70" s="33"/>
    </row>
    <row r="71" spans="1:8" s="22" customFormat="1" ht="18" customHeight="1" thickBot="1">
      <c r="A71" s="50"/>
      <c r="B71" s="51"/>
      <c r="C71" s="52"/>
      <c r="D71" s="52"/>
      <c r="E71" s="53"/>
      <c r="F71" s="26" t="str">
        <f t="shared" si="0"/>
        <v/>
      </c>
      <c r="G71" s="54"/>
      <c r="H71" s="33"/>
    </row>
    <row r="72" spans="1:8" s="22" customFormat="1" ht="18" customHeight="1" thickBot="1">
      <c r="A72" s="50"/>
      <c r="B72" s="51"/>
      <c r="C72" s="52"/>
      <c r="D72" s="52"/>
      <c r="E72" s="53"/>
      <c r="F72" s="26" t="str">
        <f t="shared" si="0"/>
        <v/>
      </c>
      <c r="G72" s="54"/>
      <c r="H72" s="33"/>
    </row>
    <row r="73" spans="1:8" s="22" customFormat="1" ht="18" customHeight="1" thickBot="1">
      <c r="A73" s="50"/>
      <c r="B73" s="51"/>
      <c r="C73" s="52"/>
      <c r="D73" s="52"/>
      <c r="E73" s="53"/>
      <c r="F73" s="26" t="str">
        <f t="shared" si="0"/>
        <v/>
      </c>
      <c r="G73" s="54"/>
      <c r="H73" s="33"/>
    </row>
    <row r="74" spans="1:8" s="22" customFormat="1" ht="18" customHeight="1" thickBot="1">
      <c r="A74" s="50"/>
      <c r="B74" s="51"/>
      <c r="C74" s="52"/>
      <c r="D74" s="52"/>
      <c r="E74" s="53"/>
      <c r="F74" s="26" t="str">
        <f t="shared" ref="F74:F137" si="1">IFERROR(LOG(E74),"")</f>
        <v/>
      </c>
      <c r="G74" s="54"/>
      <c r="H74" s="33"/>
    </row>
    <row r="75" spans="1:8" s="22" customFormat="1" ht="18" customHeight="1" thickBot="1">
      <c r="A75" s="50"/>
      <c r="B75" s="51"/>
      <c r="C75" s="52"/>
      <c r="D75" s="52"/>
      <c r="E75" s="53"/>
      <c r="F75" s="26" t="str">
        <f t="shared" si="1"/>
        <v/>
      </c>
      <c r="G75" s="54"/>
      <c r="H75" s="33"/>
    </row>
    <row r="76" spans="1:8" s="22" customFormat="1" ht="18" customHeight="1" thickBot="1">
      <c r="A76" s="50"/>
      <c r="B76" s="51"/>
      <c r="C76" s="52"/>
      <c r="D76" s="52"/>
      <c r="E76" s="53"/>
      <c r="F76" s="26" t="str">
        <f t="shared" si="1"/>
        <v/>
      </c>
      <c r="G76" s="54"/>
      <c r="H76" s="33"/>
    </row>
    <row r="77" spans="1:8" s="22" customFormat="1" ht="18" customHeight="1" thickBot="1">
      <c r="A77" s="50"/>
      <c r="B77" s="51"/>
      <c r="C77" s="52"/>
      <c r="D77" s="52"/>
      <c r="E77" s="53"/>
      <c r="F77" s="26" t="str">
        <f t="shared" si="1"/>
        <v/>
      </c>
      <c r="G77" s="54"/>
      <c r="H77" s="33"/>
    </row>
    <row r="78" spans="1:8" s="22" customFormat="1" ht="18" customHeight="1" thickBot="1">
      <c r="A78" s="50"/>
      <c r="B78" s="51"/>
      <c r="C78" s="52"/>
      <c r="D78" s="52"/>
      <c r="E78" s="53"/>
      <c r="F78" s="26" t="str">
        <f t="shared" si="1"/>
        <v/>
      </c>
      <c r="G78" s="54"/>
      <c r="H78" s="33"/>
    </row>
    <row r="79" spans="1:8" s="22" customFormat="1" ht="18" customHeight="1" thickBot="1">
      <c r="A79" s="50"/>
      <c r="B79" s="51"/>
      <c r="C79" s="52"/>
      <c r="D79" s="52"/>
      <c r="E79" s="53"/>
      <c r="F79" s="26" t="str">
        <f t="shared" si="1"/>
        <v/>
      </c>
      <c r="G79" s="54"/>
      <c r="H79" s="33"/>
    </row>
    <row r="80" spans="1:8" s="22" customFormat="1" ht="18" customHeight="1" thickBot="1">
      <c r="A80" s="50"/>
      <c r="B80" s="51"/>
      <c r="C80" s="52"/>
      <c r="D80" s="52"/>
      <c r="E80" s="53"/>
      <c r="F80" s="26" t="str">
        <f t="shared" si="1"/>
        <v/>
      </c>
      <c r="G80" s="54"/>
      <c r="H80" s="33"/>
    </row>
    <row r="81" spans="1:8" s="22" customFormat="1" ht="18" customHeight="1" thickBot="1">
      <c r="A81" s="50"/>
      <c r="B81" s="51"/>
      <c r="C81" s="52"/>
      <c r="D81" s="52"/>
      <c r="E81" s="53"/>
      <c r="F81" s="26" t="str">
        <f t="shared" si="1"/>
        <v/>
      </c>
      <c r="G81" s="54"/>
      <c r="H81" s="33"/>
    </row>
    <row r="82" spans="1:8" s="22" customFormat="1" ht="18" customHeight="1" thickBot="1">
      <c r="A82" s="50"/>
      <c r="B82" s="51"/>
      <c r="C82" s="52"/>
      <c r="D82" s="52"/>
      <c r="E82" s="53"/>
      <c r="F82" s="26" t="str">
        <f t="shared" si="1"/>
        <v/>
      </c>
      <c r="G82" s="54"/>
      <c r="H82" s="33"/>
    </row>
    <row r="83" spans="1:8" s="22" customFormat="1" ht="18" customHeight="1" thickBot="1">
      <c r="A83" s="50"/>
      <c r="B83" s="51"/>
      <c r="C83" s="52"/>
      <c r="D83" s="52"/>
      <c r="E83" s="53"/>
      <c r="F83" s="26" t="str">
        <f t="shared" si="1"/>
        <v/>
      </c>
      <c r="G83" s="54"/>
      <c r="H83" s="33"/>
    </row>
    <row r="84" spans="1:8" s="22" customFormat="1" ht="18" customHeight="1" thickBot="1">
      <c r="A84" s="50"/>
      <c r="B84" s="51"/>
      <c r="C84" s="52"/>
      <c r="D84" s="52"/>
      <c r="E84" s="53"/>
      <c r="F84" s="26" t="str">
        <f t="shared" si="1"/>
        <v/>
      </c>
      <c r="G84" s="54"/>
      <c r="H84" s="33"/>
    </row>
    <row r="85" spans="1:8" s="22" customFormat="1" ht="18" customHeight="1" thickBot="1">
      <c r="A85" s="50"/>
      <c r="B85" s="51"/>
      <c r="C85" s="52"/>
      <c r="D85" s="52"/>
      <c r="E85" s="53"/>
      <c r="F85" s="26" t="str">
        <f t="shared" si="1"/>
        <v/>
      </c>
      <c r="G85" s="54"/>
      <c r="H85" s="33"/>
    </row>
    <row r="86" spans="1:8" s="22" customFormat="1" ht="18" customHeight="1" thickBot="1">
      <c r="A86" s="50"/>
      <c r="B86" s="51"/>
      <c r="C86" s="52"/>
      <c r="D86" s="52"/>
      <c r="E86" s="53"/>
      <c r="F86" s="26" t="str">
        <f t="shared" si="1"/>
        <v/>
      </c>
      <c r="G86" s="54"/>
      <c r="H86" s="33"/>
    </row>
    <row r="87" spans="1:8" s="22" customFormat="1" ht="18" customHeight="1" thickBot="1">
      <c r="A87" s="50"/>
      <c r="B87" s="51"/>
      <c r="C87" s="52"/>
      <c r="D87" s="52"/>
      <c r="E87" s="53"/>
      <c r="F87" s="26" t="str">
        <f t="shared" si="1"/>
        <v/>
      </c>
      <c r="G87" s="54"/>
      <c r="H87" s="33"/>
    </row>
    <row r="88" spans="1:8" s="22" customFormat="1" ht="18" customHeight="1" thickBot="1">
      <c r="A88" s="50"/>
      <c r="B88" s="51"/>
      <c r="C88" s="52"/>
      <c r="D88" s="52"/>
      <c r="E88" s="53"/>
      <c r="F88" s="26" t="str">
        <f t="shared" si="1"/>
        <v/>
      </c>
      <c r="G88" s="54"/>
      <c r="H88" s="33"/>
    </row>
    <row r="89" spans="1:8" s="22" customFormat="1" ht="18" customHeight="1" thickBot="1">
      <c r="A89" s="50"/>
      <c r="B89" s="51"/>
      <c r="C89" s="52"/>
      <c r="D89" s="52"/>
      <c r="E89" s="53"/>
      <c r="F89" s="26" t="str">
        <f t="shared" si="1"/>
        <v/>
      </c>
      <c r="G89" s="54"/>
      <c r="H89" s="33"/>
    </row>
    <row r="90" spans="1:8" s="22" customFormat="1" ht="18" customHeight="1" thickBot="1">
      <c r="A90" s="50"/>
      <c r="B90" s="51"/>
      <c r="C90" s="52"/>
      <c r="D90" s="52"/>
      <c r="E90" s="53"/>
      <c r="F90" s="26" t="str">
        <f t="shared" si="1"/>
        <v/>
      </c>
      <c r="G90" s="54"/>
      <c r="H90" s="33"/>
    </row>
    <row r="91" spans="1:8" s="22" customFormat="1" ht="18" customHeight="1" thickBot="1">
      <c r="A91" s="50"/>
      <c r="B91" s="51"/>
      <c r="C91" s="52"/>
      <c r="D91" s="52"/>
      <c r="E91" s="53"/>
      <c r="F91" s="26" t="str">
        <f t="shared" si="1"/>
        <v/>
      </c>
      <c r="G91" s="54"/>
      <c r="H91" s="33"/>
    </row>
    <row r="92" spans="1:8" s="22" customFormat="1" ht="18" customHeight="1" thickBot="1">
      <c r="A92" s="50"/>
      <c r="B92" s="51"/>
      <c r="C92" s="52"/>
      <c r="D92" s="52"/>
      <c r="E92" s="53"/>
      <c r="F92" s="26" t="str">
        <f t="shared" si="1"/>
        <v/>
      </c>
      <c r="G92" s="54"/>
      <c r="H92" s="33"/>
    </row>
    <row r="93" spans="1:8" s="22" customFormat="1" ht="18" customHeight="1" thickBot="1">
      <c r="A93" s="50"/>
      <c r="B93" s="51"/>
      <c r="C93" s="52"/>
      <c r="D93" s="52"/>
      <c r="E93" s="53"/>
      <c r="F93" s="26" t="str">
        <f t="shared" si="1"/>
        <v/>
      </c>
      <c r="G93" s="54"/>
      <c r="H93" s="33"/>
    </row>
    <row r="94" spans="1:8" s="22" customFormat="1" ht="18" customHeight="1" thickBot="1">
      <c r="A94" s="50"/>
      <c r="B94" s="51"/>
      <c r="C94" s="52"/>
      <c r="D94" s="52"/>
      <c r="E94" s="53"/>
      <c r="F94" s="26" t="str">
        <f t="shared" si="1"/>
        <v/>
      </c>
      <c r="G94" s="54"/>
      <c r="H94" s="33"/>
    </row>
    <row r="95" spans="1:8" s="22" customFormat="1" ht="18" customHeight="1" thickBot="1">
      <c r="A95" s="50"/>
      <c r="B95" s="51"/>
      <c r="C95" s="52"/>
      <c r="D95" s="52"/>
      <c r="E95" s="53"/>
      <c r="F95" s="26" t="str">
        <f t="shared" si="1"/>
        <v/>
      </c>
      <c r="G95" s="54"/>
      <c r="H95" s="33"/>
    </row>
    <row r="96" spans="1:8" s="22" customFormat="1" ht="18" customHeight="1" thickBot="1">
      <c r="A96" s="50"/>
      <c r="B96" s="51"/>
      <c r="C96" s="52"/>
      <c r="D96" s="52"/>
      <c r="E96" s="53"/>
      <c r="F96" s="26" t="str">
        <f t="shared" si="1"/>
        <v/>
      </c>
      <c r="G96" s="54"/>
      <c r="H96" s="33"/>
    </row>
    <row r="97" spans="1:8" s="22" customFormat="1" ht="18" customHeight="1" thickBot="1">
      <c r="A97" s="50"/>
      <c r="B97" s="51"/>
      <c r="C97" s="52"/>
      <c r="D97" s="52"/>
      <c r="E97" s="53"/>
      <c r="F97" s="26" t="str">
        <f t="shared" si="1"/>
        <v/>
      </c>
      <c r="G97" s="54"/>
      <c r="H97" s="33"/>
    </row>
    <row r="98" spans="1:8" s="22" customFormat="1" ht="18" customHeight="1" thickBot="1">
      <c r="A98" s="50"/>
      <c r="B98" s="51"/>
      <c r="C98" s="52"/>
      <c r="D98" s="52"/>
      <c r="E98" s="53"/>
      <c r="F98" s="26" t="str">
        <f t="shared" si="1"/>
        <v/>
      </c>
      <c r="G98" s="54"/>
      <c r="H98" s="33"/>
    </row>
    <row r="99" spans="1:8" s="22" customFormat="1" ht="18" customHeight="1" thickBot="1">
      <c r="A99" s="50"/>
      <c r="B99" s="51"/>
      <c r="C99" s="52"/>
      <c r="D99" s="52"/>
      <c r="E99" s="53"/>
      <c r="F99" s="26" t="str">
        <f t="shared" si="1"/>
        <v/>
      </c>
      <c r="G99" s="54"/>
      <c r="H99" s="33"/>
    </row>
    <row r="100" spans="1:8" s="22" customFormat="1" ht="18" customHeight="1" thickBot="1">
      <c r="A100" s="50"/>
      <c r="B100" s="51"/>
      <c r="C100" s="52"/>
      <c r="D100" s="52"/>
      <c r="E100" s="53"/>
      <c r="F100" s="26" t="str">
        <f t="shared" si="1"/>
        <v/>
      </c>
      <c r="G100" s="54"/>
      <c r="H100" s="33"/>
    </row>
    <row r="101" spans="1:8" s="22" customFormat="1" ht="18" customHeight="1" thickBot="1">
      <c r="A101" s="50"/>
      <c r="B101" s="51"/>
      <c r="C101" s="52"/>
      <c r="D101" s="52"/>
      <c r="E101" s="53"/>
      <c r="F101" s="26" t="str">
        <f t="shared" si="1"/>
        <v/>
      </c>
      <c r="G101" s="54"/>
      <c r="H101" s="33"/>
    </row>
    <row r="102" spans="1:8" s="22" customFormat="1" ht="18" customHeight="1" thickBot="1">
      <c r="A102" s="50"/>
      <c r="B102" s="51"/>
      <c r="C102" s="52"/>
      <c r="D102" s="52"/>
      <c r="E102" s="53"/>
      <c r="F102" s="26" t="str">
        <f t="shared" si="1"/>
        <v/>
      </c>
      <c r="G102" s="54"/>
      <c r="H102" s="33"/>
    </row>
    <row r="103" spans="1:8" s="22" customFormat="1" ht="18" customHeight="1" thickBot="1">
      <c r="A103" s="50"/>
      <c r="B103" s="51"/>
      <c r="C103" s="52"/>
      <c r="D103" s="52"/>
      <c r="E103" s="53"/>
      <c r="F103" s="26" t="str">
        <f t="shared" si="1"/>
        <v/>
      </c>
      <c r="G103" s="54"/>
      <c r="H103" s="33"/>
    </row>
    <row r="104" spans="1:8" s="22" customFormat="1" ht="18" customHeight="1" thickBot="1">
      <c r="A104" s="50"/>
      <c r="B104" s="51"/>
      <c r="C104" s="52"/>
      <c r="D104" s="52"/>
      <c r="E104" s="53"/>
      <c r="F104" s="26" t="str">
        <f t="shared" si="1"/>
        <v/>
      </c>
      <c r="G104" s="54"/>
      <c r="H104" s="33"/>
    </row>
    <row r="105" spans="1:8" s="22" customFormat="1" ht="18" customHeight="1" thickBot="1">
      <c r="A105" s="50"/>
      <c r="B105" s="51"/>
      <c r="C105" s="52"/>
      <c r="D105" s="52"/>
      <c r="E105" s="53"/>
      <c r="F105" s="26" t="str">
        <f t="shared" si="1"/>
        <v/>
      </c>
      <c r="G105" s="54"/>
      <c r="H105" s="33"/>
    </row>
    <row r="106" spans="1:8" s="22" customFormat="1" ht="18" customHeight="1" thickBot="1">
      <c r="A106" s="50"/>
      <c r="B106" s="51"/>
      <c r="C106" s="52"/>
      <c r="D106" s="52"/>
      <c r="E106" s="53"/>
      <c r="F106" s="26" t="str">
        <f t="shared" si="1"/>
        <v/>
      </c>
      <c r="G106" s="54"/>
      <c r="H106" s="33"/>
    </row>
    <row r="107" spans="1:8" s="22" customFormat="1" ht="18" customHeight="1" thickBot="1">
      <c r="A107" s="50"/>
      <c r="B107" s="51"/>
      <c r="C107" s="52"/>
      <c r="D107" s="52"/>
      <c r="E107" s="53"/>
      <c r="F107" s="26" t="str">
        <f t="shared" si="1"/>
        <v/>
      </c>
      <c r="G107" s="54"/>
      <c r="H107" s="33"/>
    </row>
    <row r="108" spans="1:8" s="22" customFormat="1" ht="18" customHeight="1" thickBot="1">
      <c r="A108" s="50"/>
      <c r="B108" s="51"/>
      <c r="C108" s="52"/>
      <c r="D108" s="52"/>
      <c r="E108" s="53"/>
      <c r="F108" s="26" t="str">
        <f t="shared" si="1"/>
        <v/>
      </c>
      <c r="G108" s="54"/>
      <c r="H108" s="33"/>
    </row>
    <row r="109" spans="1:8" s="22" customFormat="1" ht="18" customHeight="1" thickBot="1">
      <c r="A109" s="50"/>
      <c r="B109" s="51"/>
      <c r="C109" s="52"/>
      <c r="D109" s="52"/>
      <c r="E109" s="53"/>
      <c r="F109" s="26" t="str">
        <f t="shared" si="1"/>
        <v/>
      </c>
      <c r="G109" s="54"/>
      <c r="H109" s="33"/>
    </row>
    <row r="110" spans="1:8" s="22" customFormat="1" ht="18" customHeight="1" thickBot="1">
      <c r="A110" s="50"/>
      <c r="B110" s="51"/>
      <c r="C110" s="52"/>
      <c r="D110" s="52"/>
      <c r="E110" s="53"/>
      <c r="F110" s="26" t="str">
        <f t="shared" si="1"/>
        <v/>
      </c>
      <c r="G110" s="54"/>
      <c r="H110" s="33"/>
    </row>
    <row r="111" spans="1:8" s="22" customFormat="1" ht="18" customHeight="1" thickBot="1">
      <c r="A111" s="50"/>
      <c r="B111" s="51"/>
      <c r="C111" s="52"/>
      <c r="D111" s="52"/>
      <c r="E111" s="53"/>
      <c r="F111" s="26" t="str">
        <f t="shared" si="1"/>
        <v/>
      </c>
      <c r="G111" s="54"/>
      <c r="H111" s="33"/>
    </row>
    <row r="112" spans="1:8" s="22" customFormat="1" ht="18" customHeight="1" thickBot="1">
      <c r="A112" s="50"/>
      <c r="B112" s="51"/>
      <c r="C112" s="52"/>
      <c r="D112" s="52"/>
      <c r="E112" s="53"/>
      <c r="F112" s="26" t="str">
        <f t="shared" si="1"/>
        <v/>
      </c>
      <c r="G112" s="54"/>
      <c r="H112" s="33"/>
    </row>
    <row r="113" spans="1:8" s="22" customFormat="1" ht="18" customHeight="1" thickBot="1">
      <c r="A113" s="50"/>
      <c r="B113" s="51"/>
      <c r="C113" s="52"/>
      <c r="D113" s="52"/>
      <c r="E113" s="53"/>
      <c r="F113" s="26" t="str">
        <f t="shared" si="1"/>
        <v/>
      </c>
      <c r="G113" s="54"/>
      <c r="H113" s="33"/>
    </row>
    <row r="114" spans="1:8" s="22" customFormat="1" ht="18" customHeight="1" thickBot="1">
      <c r="A114" s="50"/>
      <c r="B114" s="51"/>
      <c r="C114" s="52"/>
      <c r="D114" s="52"/>
      <c r="E114" s="53"/>
      <c r="F114" s="26" t="str">
        <f t="shared" si="1"/>
        <v/>
      </c>
      <c r="G114" s="54"/>
      <c r="H114" s="33"/>
    </row>
    <row r="115" spans="1:8" s="22" customFormat="1" ht="18" customHeight="1" thickBot="1">
      <c r="A115" s="50"/>
      <c r="B115" s="51"/>
      <c r="C115" s="52"/>
      <c r="D115" s="52"/>
      <c r="E115" s="53"/>
      <c r="F115" s="26" t="str">
        <f t="shared" si="1"/>
        <v/>
      </c>
      <c r="G115" s="54"/>
      <c r="H115" s="33"/>
    </row>
    <row r="116" spans="1:8" s="22" customFormat="1" ht="18" customHeight="1" thickBot="1">
      <c r="A116" s="50"/>
      <c r="B116" s="51"/>
      <c r="C116" s="52"/>
      <c r="D116" s="52"/>
      <c r="E116" s="53"/>
      <c r="F116" s="26" t="str">
        <f t="shared" si="1"/>
        <v/>
      </c>
      <c r="G116" s="54"/>
      <c r="H116" s="33"/>
    </row>
    <row r="117" spans="1:8" s="22" customFormat="1" ht="18" customHeight="1" thickBot="1">
      <c r="A117" s="50"/>
      <c r="B117" s="51"/>
      <c r="C117" s="52"/>
      <c r="D117" s="52"/>
      <c r="E117" s="53"/>
      <c r="F117" s="26" t="str">
        <f t="shared" si="1"/>
        <v/>
      </c>
      <c r="G117" s="54"/>
      <c r="H117" s="33"/>
    </row>
    <row r="118" spans="1:8" s="22" customFormat="1" ht="18" customHeight="1" thickBot="1">
      <c r="A118" s="50"/>
      <c r="B118" s="51"/>
      <c r="C118" s="52"/>
      <c r="D118" s="52"/>
      <c r="E118" s="53"/>
      <c r="F118" s="26" t="str">
        <f t="shared" si="1"/>
        <v/>
      </c>
      <c r="G118" s="54"/>
      <c r="H118" s="33"/>
    </row>
    <row r="119" spans="1:8" s="22" customFormat="1" ht="18" customHeight="1" thickBot="1">
      <c r="A119" s="50"/>
      <c r="B119" s="51"/>
      <c r="C119" s="52"/>
      <c r="D119" s="52"/>
      <c r="E119" s="53"/>
      <c r="F119" s="26" t="str">
        <f t="shared" si="1"/>
        <v/>
      </c>
      <c r="G119" s="54"/>
      <c r="H119" s="33"/>
    </row>
    <row r="120" spans="1:8" s="22" customFormat="1" ht="18" customHeight="1" thickBot="1">
      <c r="A120" s="50"/>
      <c r="B120" s="51"/>
      <c r="C120" s="52"/>
      <c r="D120" s="52"/>
      <c r="E120" s="53"/>
      <c r="F120" s="26" t="str">
        <f t="shared" si="1"/>
        <v/>
      </c>
      <c r="G120" s="54"/>
      <c r="H120" s="33"/>
    </row>
    <row r="121" spans="1:8" s="22" customFormat="1" ht="18" customHeight="1" thickBot="1">
      <c r="A121" s="50"/>
      <c r="B121" s="51"/>
      <c r="C121" s="52"/>
      <c r="D121" s="52"/>
      <c r="E121" s="53"/>
      <c r="F121" s="26" t="str">
        <f t="shared" si="1"/>
        <v/>
      </c>
      <c r="G121" s="54"/>
      <c r="H121" s="33"/>
    </row>
    <row r="122" spans="1:8" s="22" customFormat="1" ht="18" customHeight="1" thickBot="1">
      <c r="A122" s="50"/>
      <c r="B122" s="51"/>
      <c r="C122" s="52"/>
      <c r="D122" s="52"/>
      <c r="E122" s="53"/>
      <c r="F122" s="26" t="str">
        <f t="shared" si="1"/>
        <v/>
      </c>
      <c r="G122" s="54"/>
      <c r="H122" s="33"/>
    </row>
    <row r="123" spans="1:8" s="22" customFormat="1" ht="18" customHeight="1" thickBot="1">
      <c r="A123" s="50"/>
      <c r="B123" s="51"/>
      <c r="C123" s="52"/>
      <c r="D123" s="52"/>
      <c r="E123" s="53"/>
      <c r="F123" s="26" t="str">
        <f t="shared" si="1"/>
        <v/>
      </c>
      <c r="G123" s="54"/>
      <c r="H123" s="33"/>
    </row>
    <row r="124" spans="1:8" s="22" customFormat="1" ht="18" customHeight="1" thickBot="1">
      <c r="A124" s="50"/>
      <c r="B124" s="51"/>
      <c r="C124" s="52"/>
      <c r="D124" s="52"/>
      <c r="E124" s="53"/>
      <c r="F124" s="26" t="str">
        <f t="shared" si="1"/>
        <v/>
      </c>
      <c r="G124" s="54"/>
      <c r="H124" s="33"/>
    </row>
    <row r="125" spans="1:8" s="22" customFormat="1" ht="18" customHeight="1" thickBot="1">
      <c r="A125" s="50"/>
      <c r="B125" s="51"/>
      <c r="C125" s="52"/>
      <c r="D125" s="52"/>
      <c r="E125" s="53"/>
      <c r="F125" s="26" t="str">
        <f t="shared" si="1"/>
        <v/>
      </c>
      <c r="G125" s="54"/>
      <c r="H125" s="33"/>
    </row>
    <row r="126" spans="1:8" s="22" customFormat="1" ht="18" customHeight="1" thickBot="1">
      <c r="A126" s="50"/>
      <c r="B126" s="51"/>
      <c r="C126" s="52"/>
      <c r="D126" s="52"/>
      <c r="E126" s="53"/>
      <c r="F126" s="26" t="str">
        <f t="shared" si="1"/>
        <v/>
      </c>
      <c r="G126" s="54"/>
      <c r="H126" s="33"/>
    </row>
    <row r="127" spans="1:8" s="22" customFormat="1" ht="18" customHeight="1" thickBot="1">
      <c r="A127" s="50"/>
      <c r="B127" s="51"/>
      <c r="C127" s="52"/>
      <c r="D127" s="52"/>
      <c r="E127" s="53"/>
      <c r="F127" s="26" t="str">
        <f t="shared" si="1"/>
        <v/>
      </c>
      <c r="G127" s="54"/>
      <c r="H127" s="33"/>
    </row>
    <row r="128" spans="1:8" s="22" customFormat="1" ht="18" customHeight="1" thickBot="1">
      <c r="A128" s="50"/>
      <c r="B128" s="51"/>
      <c r="C128" s="52"/>
      <c r="D128" s="52"/>
      <c r="E128" s="53"/>
      <c r="F128" s="26" t="str">
        <f t="shared" si="1"/>
        <v/>
      </c>
      <c r="G128" s="54"/>
      <c r="H128" s="33"/>
    </row>
    <row r="129" spans="1:8" s="22" customFormat="1" ht="18" customHeight="1" thickBot="1">
      <c r="A129" s="50"/>
      <c r="B129" s="51"/>
      <c r="C129" s="52"/>
      <c r="D129" s="52"/>
      <c r="E129" s="53"/>
      <c r="F129" s="26" t="str">
        <f t="shared" si="1"/>
        <v/>
      </c>
      <c r="G129" s="54"/>
      <c r="H129" s="33"/>
    </row>
    <row r="130" spans="1:8" s="22" customFormat="1" ht="18" customHeight="1" thickBot="1">
      <c r="A130" s="50"/>
      <c r="B130" s="51"/>
      <c r="C130" s="52"/>
      <c r="D130" s="52"/>
      <c r="E130" s="53"/>
      <c r="F130" s="26" t="str">
        <f t="shared" si="1"/>
        <v/>
      </c>
      <c r="G130" s="54"/>
      <c r="H130" s="33"/>
    </row>
    <row r="131" spans="1:8" s="22" customFormat="1" ht="18" customHeight="1" thickBot="1">
      <c r="A131" s="50"/>
      <c r="B131" s="51"/>
      <c r="C131" s="52"/>
      <c r="D131" s="52"/>
      <c r="E131" s="53"/>
      <c r="F131" s="26" t="str">
        <f t="shared" si="1"/>
        <v/>
      </c>
      <c r="G131" s="54"/>
      <c r="H131" s="33"/>
    </row>
    <row r="132" spans="1:8" s="22" customFormat="1" ht="18" customHeight="1" thickBot="1">
      <c r="A132" s="50"/>
      <c r="B132" s="51"/>
      <c r="C132" s="52"/>
      <c r="D132" s="52"/>
      <c r="E132" s="53"/>
      <c r="F132" s="26" t="str">
        <f t="shared" si="1"/>
        <v/>
      </c>
      <c r="G132" s="54"/>
      <c r="H132" s="33"/>
    </row>
    <row r="133" spans="1:8" s="22" customFormat="1" ht="18" customHeight="1" thickBot="1">
      <c r="A133" s="50"/>
      <c r="B133" s="51"/>
      <c r="C133" s="52"/>
      <c r="D133" s="52"/>
      <c r="E133" s="53"/>
      <c r="F133" s="26" t="str">
        <f t="shared" si="1"/>
        <v/>
      </c>
      <c r="G133" s="54"/>
      <c r="H133" s="33"/>
    </row>
    <row r="134" spans="1:8" s="22" customFormat="1" ht="18" customHeight="1" thickBot="1">
      <c r="A134" s="50"/>
      <c r="B134" s="51"/>
      <c r="C134" s="52"/>
      <c r="D134" s="52"/>
      <c r="E134" s="53"/>
      <c r="F134" s="26" t="str">
        <f t="shared" si="1"/>
        <v/>
      </c>
      <c r="G134" s="54"/>
      <c r="H134" s="33"/>
    </row>
    <row r="135" spans="1:8" s="22" customFormat="1" ht="18" customHeight="1" thickBot="1">
      <c r="A135" s="50"/>
      <c r="B135" s="51"/>
      <c r="C135" s="52"/>
      <c r="D135" s="52"/>
      <c r="E135" s="53"/>
      <c r="F135" s="26" t="str">
        <f t="shared" si="1"/>
        <v/>
      </c>
      <c r="G135" s="54"/>
      <c r="H135" s="33"/>
    </row>
    <row r="136" spans="1:8" s="22" customFormat="1" ht="18" customHeight="1" thickBot="1">
      <c r="A136" s="50"/>
      <c r="B136" s="51"/>
      <c r="C136" s="52"/>
      <c r="D136" s="52"/>
      <c r="E136" s="53"/>
      <c r="F136" s="26" t="str">
        <f t="shared" si="1"/>
        <v/>
      </c>
      <c r="G136" s="54"/>
      <c r="H136" s="33"/>
    </row>
    <row r="137" spans="1:8" s="22" customFormat="1" ht="18" customHeight="1" thickBot="1">
      <c r="A137" s="50"/>
      <c r="B137" s="51"/>
      <c r="C137" s="52"/>
      <c r="D137" s="52"/>
      <c r="E137" s="53"/>
      <c r="F137" s="26" t="str">
        <f t="shared" si="1"/>
        <v/>
      </c>
      <c r="G137" s="54"/>
      <c r="H137" s="33"/>
    </row>
    <row r="138" spans="1:8" s="22" customFormat="1" ht="18" customHeight="1" thickBot="1">
      <c r="A138" s="50"/>
      <c r="B138" s="51"/>
      <c r="C138" s="52"/>
      <c r="D138" s="52"/>
      <c r="E138" s="53"/>
      <c r="F138" s="26" t="str">
        <f t="shared" ref="F138:F201" si="2">IFERROR(LOG(E138),"")</f>
        <v/>
      </c>
      <c r="G138" s="54"/>
      <c r="H138" s="33"/>
    </row>
    <row r="139" spans="1:8" s="22" customFormat="1" ht="18" customHeight="1" thickBot="1">
      <c r="A139" s="50"/>
      <c r="B139" s="51"/>
      <c r="C139" s="52"/>
      <c r="D139" s="52"/>
      <c r="E139" s="53"/>
      <c r="F139" s="26" t="str">
        <f t="shared" si="2"/>
        <v/>
      </c>
      <c r="G139" s="54"/>
      <c r="H139" s="33"/>
    </row>
    <row r="140" spans="1:8" s="22" customFormat="1" ht="18" customHeight="1" thickBot="1">
      <c r="A140" s="50"/>
      <c r="B140" s="51"/>
      <c r="C140" s="52"/>
      <c r="D140" s="52"/>
      <c r="E140" s="53"/>
      <c r="F140" s="26" t="str">
        <f t="shared" si="2"/>
        <v/>
      </c>
      <c r="G140" s="54"/>
      <c r="H140" s="33"/>
    </row>
    <row r="141" spans="1:8" s="22" customFormat="1" ht="18" customHeight="1" thickBot="1">
      <c r="A141" s="50"/>
      <c r="B141" s="51"/>
      <c r="C141" s="52"/>
      <c r="D141" s="52"/>
      <c r="E141" s="53"/>
      <c r="F141" s="26" t="str">
        <f t="shared" si="2"/>
        <v/>
      </c>
      <c r="G141" s="54"/>
      <c r="H141" s="33"/>
    </row>
    <row r="142" spans="1:8" s="22" customFormat="1" ht="18" customHeight="1" thickBot="1">
      <c r="A142" s="50"/>
      <c r="B142" s="51"/>
      <c r="C142" s="52"/>
      <c r="D142" s="52"/>
      <c r="E142" s="53"/>
      <c r="F142" s="26" t="str">
        <f t="shared" si="2"/>
        <v/>
      </c>
      <c r="G142" s="54"/>
      <c r="H142" s="33"/>
    </row>
    <row r="143" spans="1:8" s="22" customFormat="1" ht="18" customHeight="1" thickBot="1">
      <c r="A143" s="50"/>
      <c r="B143" s="51"/>
      <c r="C143" s="52"/>
      <c r="D143" s="52"/>
      <c r="E143" s="53"/>
      <c r="F143" s="26" t="str">
        <f t="shared" si="2"/>
        <v/>
      </c>
      <c r="G143" s="54"/>
      <c r="H143" s="33"/>
    </row>
    <row r="144" spans="1:8" s="22" customFormat="1" ht="18" customHeight="1" thickBot="1">
      <c r="A144" s="50"/>
      <c r="B144" s="51"/>
      <c r="C144" s="52"/>
      <c r="D144" s="52"/>
      <c r="E144" s="53"/>
      <c r="F144" s="26" t="str">
        <f t="shared" si="2"/>
        <v/>
      </c>
      <c r="G144" s="54"/>
      <c r="H144" s="33"/>
    </row>
    <row r="145" spans="1:8" s="22" customFormat="1" ht="18" customHeight="1" thickBot="1">
      <c r="A145" s="50"/>
      <c r="B145" s="51"/>
      <c r="C145" s="52"/>
      <c r="D145" s="52"/>
      <c r="E145" s="53"/>
      <c r="F145" s="26" t="str">
        <f t="shared" si="2"/>
        <v/>
      </c>
      <c r="G145" s="54"/>
      <c r="H145" s="33"/>
    </row>
    <row r="146" spans="1:8" s="22" customFormat="1" ht="18" customHeight="1" thickBot="1">
      <c r="A146" s="50"/>
      <c r="B146" s="51"/>
      <c r="C146" s="52"/>
      <c r="D146" s="52"/>
      <c r="E146" s="53"/>
      <c r="F146" s="26" t="str">
        <f t="shared" si="2"/>
        <v/>
      </c>
      <c r="G146" s="54"/>
      <c r="H146" s="33"/>
    </row>
    <row r="147" spans="1:8" s="22" customFormat="1" ht="18" customHeight="1" thickBot="1">
      <c r="A147" s="50"/>
      <c r="B147" s="51"/>
      <c r="C147" s="52"/>
      <c r="D147" s="52"/>
      <c r="E147" s="53"/>
      <c r="F147" s="26" t="str">
        <f t="shared" si="2"/>
        <v/>
      </c>
      <c r="G147" s="54"/>
      <c r="H147" s="33"/>
    </row>
    <row r="148" spans="1:8" s="22" customFormat="1" ht="18" customHeight="1" thickBot="1">
      <c r="A148" s="50"/>
      <c r="B148" s="51"/>
      <c r="C148" s="52"/>
      <c r="D148" s="52"/>
      <c r="E148" s="53"/>
      <c r="F148" s="26" t="str">
        <f t="shared" si="2"/>
        <v/>
      </c>
      <c r="G148" s="54"/>
      <c r="H148" s="33"/>
    </row>
    <row r="149" spans="1:8" s="22" customFormat="1" ht="18" customHeight="1" thickBot="1">
      <c r="A149" s="50"/>
      <c r="B149" s="51"/>
      <c r="C149" s="52"/>
      <c r="D149" s="52"/>
      <c r="E149" s="53"/>
      <c r="F149" s="26" t="str">
        <f t="shared" si="2"/>
        <v/>
      </c>
      <c r="G149" s="54"/>
      <c r="H149" s="33"/>
    </row>
    <row r="150" spans="1:8" s="22" customFormat="1" ht="18" customHeight="1" thickBot="1">
      <c r="A150" s="50"/>
      <c r="B150" s="51"/>
      <c r="C150" s="52"/>
      <c r="D150" s="52"/>
      <c r="E150" s="53"/>
      <c r="F150" s="26" t="str">
        <f t="shared" si="2"/>
        <v/>
      </c>
      <c r="G150" s="54"/>
      <c r="H150" s="33"/>
    </row>
    <row r="151" spans="1:8" s="22" customFormat="1" ht="18" customHeight="1" thickBot="1">
      <c r="A151" s="50"/>
      <c r="B151" s="51"/>
      <c r="C151" s="52"/>
      <c r="D151" s="52"/>
      <c r="E151" s="53"/>
      <c r="F151" s="26" t="str">
        <f t="shared" si="2"/>
        <v/>
      </c>
      <c r="G151" s="54"/>
      <c r="H151" s="33"/>
    </row>
    <row r="152" spans="1:8" s="22" customFormat="1" ht="18" customHeight="1" thickBot="1">
      <c r="A152" s="50"/>
      <c r="B152" s="51"/>
      <c r="C152" s="52"/>
      <c r="D152" s="52"/>
      <c r="E152" s="53"/>
      <c r="F152" s="26" t="str">
        <f t="shared" si="2"/>
        <v/>
      </c>
      <c r="G152" s="54"/>
      <c r="H152" s="33"/>
    </row>
    <row r="153" spans="1:8" s="22" customFormat="1" ht="18" customHeight="1" thickBot="1">
      <c r="A153" s="50"/>
      <c r="B153" s="51"/>
      <c r="C153" s="52"/>
      <c r="D153" s="52"/>
      <c r="E153" s="53"/>
      <c r="F153" s="26" t="str">
        <f t="shared" si="2"/>
        <v/>
      </c>
      <c r="G153" s="54"/>
      <c r="H153" s="33"/>
    </row>
    <row r="154" spans="1:8" s="22" customFormat="1" ht="18" customHeight="1" thickBot="1">
      <c r="A154" s="50"/>
      <c r="B154" s="51"/>
      <c r="C154" s="52"/>
      <c r="D154" s="52"/>
      <c r="E154" s="53"/>
      <c r="F154" s="26" t="str">
        <f t="shared" si="2"/>
        <v/>
      </c>
      <c r="G154" s="54"/>
      <c r="H154" s="33"/>
    </row>
    <row r="155" spans="1:8" s="22" customFormat="1" ht="18" customHeight="1" thickBot="1">
      <c r="A155" s="50"/>
      <c r="B155" s="51"/>
      <c r="C155" s="52"/>
      <c r="D155" s="52"/>
      <c r="E155" s="53"/>
      <c r="F155" s="26" t="str">
        <f t="shared" si="2"/>
        <v/>
      </c>
      <c r="G155" s="54"/>
      <c r="H155" s="33"/>
    </row>
    <row r="156" spans="1:8" s="22" customFormat="1" ht="18" customHeight="1" thickBot="1">
      <c r="A156" s="50"/>
      <c r="B156" s="51"/>
      <c r="C156" s="52"/>
      <c r="D156" s="52"/>
      <c r="E156" s="53"/>
      <c r="F156" s="26" t="str">
        <f t="shared" si="2"/>
        <v/>
      </c>
      <c r="G156" s="54"/>
      <c r="H156" s="33"/>
    </row>
    <row r="157" spans="1:8" s="22" customFormat="1" ht="18" customHeight="1" thickBot="1">
      <c r="A157" s="50"/>
      <c r="B157" s="51"/>
      <c r="C157" s="52"/>
      <c r="D157" s="52"/>
      <c r="E157" s="53"/>
      <c r="F157" s="26" t="str">
        <f t="shared" si="2"/>
        <v/>
      </c>
      <c r="G157" s="54"/>
      <c r="H157" s="33"/>
    </row>
    <row r="158" spans="1:8" s="22" customFormat="1" ht="18" customHeight="1" thickBot="1">
      <c r="A158" s="50"/>
      <c r="B158" s="51"/>
      <c r="C158" s="52"/>
      <c r="D158" s="52"/>
      <c r="E158" s="53"/>
      <c r="F158" s="26" t="str">
        <f t="shared" si="2"/>
        <v/>
      </c>
      <c r="G158" s="54"/>
      <c r="H158" s="33"/>
    </row>
    <row r="159" spans="1:8" s="22" customFormat="1" ht="18" customHeight="1" thickBot="1">
      <c r="A159" s="50"/>
      <c r="B159" s="51"/>
      <c r="C159" s="52"/>
      <c r="D159" s="52"/>
      <c r="E159" s="53"/>
      <c r="F159" s="26" t="str">
        <f t="shared" si="2"/>
        <v/>
      </c>
      <c r="G159" s="54"/>
      <c r="H159" s="33"/>
    </row>
    <row r="160" spans="1:8" s="22" customFormat="1" ht="18" customHeight="1" thickBot="1">
      <c r="A160" s="50"/>
      <c r="B160" s="51"/>
      <c r="C160" s="52"/>
      <c r="D160" s="52"/>
      <c r="E160" s="53"/>
      <c r="F160" s="26" t="str">
        <f t="shared" si="2"/>
        <v/>
      </c>
      <c r="G160" s="54"/>
      <c r="H160" s="33"/>
    </row>
    <row r="161" spans="1:8" s="22" customFormat="1" ht="18" customHeight="1" thickBot="1">
      <c r="A161" s="50"/>
      <c r="B161" s="51"/>
      <c r="C161" s="52"/>
      <c r="D161" s="52"/>
      <c r="E161" s="53"/>
      <c r="F161" s="26" t="str">
        <f t="shared" si="2"/>
        <v/>
      </c>
      <c r="G161" s="54"/>
      <c r="H161" s="33"/>
    </row>
    <row r="162" spans="1:8" s="22" customFormat="1" ht="18" customHeight="1" thickBot="1">
      <c r="A162" s="50"/>
      <c r="B162" s="51"/>
      <c r="C162" s="52"/>
      <c r="D162" s="52"/>
      <c r="E162" s="53"/>
      <c r="F162" s="26" t="str">
        <f t="shared" si="2"/>
        <v/>
      </c>
      <c r="G162" s="54"/>
      <c r="H162" s="33"/>
    </row>
    <row r="163" spans="1:8" s="22" customFormat="1" ht="18" customHeight="1" thickBot="1">
      <c r="A163" s="50"/>
      <c r="B163" s="51"/>
      <c r="C163" s="52"/>
      <c r="D163" s="52"/>
      <c r="E163" s="53"/>
      <c r="F163" s="26" t="str">
        <f t="shared" si="2"/>
        <v/>
      </c>
      <c r="G163" s="54"/>
      <c r="H163" s="33"/>
    </row>
    <row r="164" spans="1:8" s="22" customFormat="1" ht="18" customHeight="1" thickBot="1">
      <c r="A164" s="50"/>
      <c r="B164" s="51"/>
      <c r="C164" s="52"/>
      <c r="D164" s="52"/>
      <c r="E164" s="53"/>
      <c r="F164" s="26" t="str">
        <f t="shared" si="2"/>
        <v/>
      </c>
      <c r="G164" s="54"/>
      <c r="H164" s="33"/>
    </row>
    <row r="165" spans="1:8" s="22" customFormat="1" ht="18" customHeight="1" thickBot="1">
      <c r="A165" s="50"/>
      <c r="B165" s="51"/>
      <c r="C165" s="52"/>
      <c r="D165" s="52"/>
      <c r="E165" s="53"/>
      <c r="F165" s="26" t="str">
        <f t="shared" si="2"/>
        <v/>
      </c>
      <c r="G165" s="54"/>
      <c r="H165" s="33"/>
    </row>
    <row r="166" spans="1:8" s="22" customFormat="1" ht="18" customHeight="1" thickBot="1">
      <c r="A166" s="50"/>
      <c r="B166" s="51"/>
      <c r="C166" s="52"/>
      <c r="D166" s="52"/>
      <c r="E166" s="53"/>
      <c r="F166" s="26" t="str">
        <f t="shared" si="2"/>
        <v/>
      </c>
      <c r="G166" s="54"/>
      <c r="H166" s="33"/>
    </row>
    <row r="167" spans="1:8" s="22" customFormat="1" ht="18" customHeight="1" thickBot="1">
      <c r="A167" s="50"/>
      <c r="B167" s="51"/>
      <c r="C167" s="52"/>
      <c r="D167" s="52"/>
      <c r="E167" s="53"/>
      <c r="F167" s="26" t="str">
        <f t="shared" si="2"/>
        <v/>
      </c>
      <c r="G167" s="54"/>
      <c r="H167" s="33"/>
    </row>
    <row r="168" spans="1:8" s="22" customFormat="1" ht="18" customHeight="1" thickBot="1">
      <c r="A168" s="50"/>
      <c r="B168" s="51"/>
      <c r="C168" s="52"/>
      <c r="D168" s="52"/>
      <c r="E168" s="53"/>
      <c r="F168" s="26" t="str">
        <f t="shared" si="2"/>
        <v/>
      </c>
      <c r="G168" s="54"/>
      <c r="H168" s="33"/>
    </row>
    <row r="169" spans="1:8" s="22" customFormat="1" ht="18" customHeight="1" thickBot="1">
      <c r="A169" s="50"/>
      <c r="B169" s="51"/>
      <c r="C169" s="52"/>
      <c r="D169" s="52"/>
      <c r="E169" s="53"/>
      <c r="F169" s="26" t="str">
        <f t="shared" si="2"/>
        <v/>
      </c>
      <c r="G169" s="54"/>
      <c r="H169" s="33"/>
    </row>
    <row r="170" spans="1:8" s="22" customFormat="1" ht="18" customHeight="1" thickBot="1">
      <c r="A170" s="50"/>
      <c r="B170" s="51"/>
      <c r="C170" s="52"/>
      <c r="D170" s="52"/>
      <c r="E170" s="53"/>
      <c r="F170" s="26" t="str">
        <f t="shared" si="2"/>
        <v/>
      </c>
      <c r="G170" s="54"/>
      <c r="H170" s="33"/>
    </row>
    <row r="171" spans="1:8" s="22" customFormat="1" ht="18" customHeight="1" thickBot="1">
      <c r="A171" s="50"/>
      <c r="B171" s="51"/>
      <c r="C171" s="52"/>
      <c r="D171" s="52"/>
      <c r="E171" s="53"/>
      <c r="F171" s="26" t="str">
        <f t="shared" si="2"/>
        <v/>
      </c>
      <c r="G171" s="54"/>
      <c r="H171" s="33"/>
    </row>
    <row r="172" spans="1:8" s="22" customFormat="1" ht="18" customHeight="1" thickBot="1">
      <c r="A172" s="50"/>
      <c r="B172" s="51"/>
      <c r="C172" s="52"/>
      <c r="D172" s="52"/>
      <c r="E172" s="53"/>
      <c r="F172" s="26" t="str">
        <f t="shared" si="2"/>
        <v/>
      </c>
      <c r="G172" s="54"/>
      <c r="H172" s="33"/>
    </row>
    <row r="173" spans="1:8" s="22" customFormat="1" ht="18" customHeight="1" thickBot="1">
      <c r="A173" s="50"/>
      <c r="B173" s="51"/>
      <c r="C173" s="52"/>
      <c r="D173" s="52"/>
      <c r="E173" s="53"/>
      <c r="F173" s="26" t="str">
        <f t="shared" si="2"/>
        <v/>
      </c>
      <c r="G173" s="54"/>
      <c r="H173" s="33"/>
    </row>
    <row r="174" spans="1:8" s="22" customFormat="1" ht="18" customHeight="1" thickBot="1">
      <c r="A174" s="50"/>
      <c r="B174" s="51"/>
      <c r="C174" s="52"/>
      <c r="D174" s="52"/>
      <c r="E174" s="53"/>
      <c r="F174" s="26" t="str">
        <f t="shared" si="2"/>
        <v/>
      </c>
      <c r="G174" s="54"/>
      <c r="H174" s="33"/>
    </row>
    <row r="175" spans="1:8" s="22" customFormat="1" ht="18" customHeight="1" thickBot="1">
      <c r="A175" s="50"/>
      <c r="B175" s="51"/>
      <c r="C175" s="52"/>
      <c r="D175" s="52"/>
      <c r="E175" s="53"/>
      <c r="F175" s="26" t="str">
        <f t="shared" si="2"/>
        <v/>
      </c>
      <c r="G175" s="54"/>
      <c r="H175" s="33"/>
    </row>
    <row r="176" spans="1:8" s="22" customFormat="1" ht="18" customHeight="1" thickBot="1">
      <c r="A176" s="50"/>
      <c r="B176" s="51"/>
      <c r="C176" s="52"/>
      <c r="D176" s="52"/>
      <c r="E176" s="53"/>
      <c r="F176" s="26" t="str">
        <f t="shared" si="2"/>
        <v/>
      </c>
      <c r="G176" s="54"/>
      <c r="H176" s="33"/>
    </row>
    <row r="177" spans="1:8" s="22" customFormat="1" ht="18" customHeight="1" thickBot="1">
      <c r="A177" s="50"/>
      <c r="B177" s="51"/>
      <c r="C177" s="52"/>
      <c r="D177" s="52"/>
      <c r="E177" s="53"/>
      <c r="F177" s="26" t="str">
        <f t="shared" si="2"/>
        <v/>
      </c>
      <c r="G177" s="54"/>
      <c r="H177" s="33"/>
    </row>
    <row r="178" spans="1:8" s="22" customFormat="1" ht="18" customHeight="1" thickBot="1">
      <c r="A178" s="50"/>
      <c r="B178" s="51"/>
      <c r="C178" s="52"/>
      <c r="D178" s="52"/>
      <c r="E178" s="53"/>
      <c r="F178" s="26" t="str">
        <f t="shared" si="2"/>
        <v/>
      </c>
      <c r="G178" s="54"/>
      <c r="H178" s="33"/>
    </row>
    <row r="179" spans="1:8" s="22" customFormat="1" ht="18" customHeight="1" thickBot="1">
      <c r="A179" s="50"/>
      <c r="B179" s="51"/>
      <c r="C179" s="52"/>
      <c r="D179" s="52"/>
      <c r="E179" s="53"/>
      <c r="F179" s="26" t="str">
        <f t="shared" si="2"/>
        <v/>
      </c>
      <c r="G179" s="54"/>
      <c r="H179" s="33"/>
    </row>
    <row r="180" spans="1:8" s="22" customFormat="1" ht="18" customHeight="1" thickBot="1">
      <c r="A180" s="50"/>
      <c r="B180" s="51"/>
      <c r="C180" s="52"/>
      <c r="D180" s="52"/>
      <c r="E180" s="53"/>
      <c r="F180" s="26" t="str">
        <f t="shared" si="2"/>
        <v/>
      </c>
      <c r="G180" s="54"/>
      <c r="H180" s="33"/>
    </row>
    <row r="181" spans="1:8" s="22" customFormat="1" ht="18" customHeight="1" thickBot="1">
      <c r="A181" s="50"/>
      <c r="B181" s="51"/>
      <c r="C181" s="52"/>
      <c r="D181" s="52"/>
      <c r="E181" s="53"/>
      <c r="F181" s="26" t="str">
        <f t="shared" si="2"/>
        <v/>
      </c>
      <c r="G181" s="54"/>
      <c r="H181" s="33"/>
    </row>
    <row r="182" spans="1:8" s="22" customFormat="1" ht="18" customHeight="1" thickBot="1">
      <c r="A182" s="50"/>
      <c r="B182" s="51"/>
      <c r="C182" s="52"/>
      <c r="D182" s="52"/>
      <c r="E182" s="53"/>
      <c r="F182" s="26" t="str">
        <f t="shared" si="2"/>
        <v/>
      </c>
      <c r="G182" s="54"/>
      <c r="H182" s="33"/>
    </row>
    <row r="183" spans="1:8" s="22" customFormat="1" ht="18" customHeight="1" thickBot="1">
      <c r="A183" s="50"/>
      <c r="B183" s="51"/>
      <c r="C183" s="52"/>
      <c r="D183" s="52"/>
      <c r="E183" s="53"/>
      <c r="F183" s="26" t="str">
        <f t="shared" si="2"/>
        <v/>
      </c>
      <c r="G183" s="54"/>
      <c r="H183" s="33"/>
    </row>
    <row r="184" spans="1:8" s="22" customFormat="1" ht="18" customHeight="1" thickBot="1">
      <c r="A184" s="50"/>
      <c r="B184" s="51"/>
      <c r="C184" s="52"/>
      <c r="D184" s="52"/>
      <c r="E184" s="53"/>
      <c r="F184" s="26" t="str">
        <f t="shared" si="2"/>
        <v/>
      </c>
      <c r="G184" s="54"/>
      <c r="H184" s="33"/>
    </row>
    <row r="185" spans="1:8" s="22" customFormat="1" ht="18" customHeight="1" thickBot="1">
      <c r="A185" s="50"/>
      <c r="B185" s="51"/>
      <c r="C185" s="52"/>
      <c r="D185" s="52"/>
      <c r="E185" s="53"/>
      <c r="F185" s="26" t="str">
        <f t="shared" si="2"/>
        <v/>
      </c>
      <c r="G185" s="54"/>
      <c r="H185" s="33"/>
    </row>
    <row r="186" spans="1:8" s="22" customFormat="1" ht="18" customHeight="1" thickBot="1">
      <c r="A186" s="50"/>
      <c r="B186" s="51"/>
      <c r="C186" s="52"/>
      <c r="D186" s="52"/>
      <c r="E186" s="53"/>
      <c r="F186" s="26" t="str">
        <f t="shared" si="2"/>
        <v/>
      </c>
      <c r="G186" s="54"/>
      <c r="H186" s="33"/>
    </row>
    <row r="187" spans="1:8" s="22" customFormat="1" ht="18" customHeight="1" thickBot="1">
      <c r="A187" s="50"/>
      <c r="B187" s="51"/>
      <c r="C187" s="52"/>
      <c r="D187" s="52"/>
      <c r="E187" s="53"/>
      <c r="F187" s="26" t="str">
        <f t="shared" si="2"/>
        <v/>
      </c>
      <c r="G187" s="54"/>
      <c r="H187" s="33"/>
    </row>
    <row r="188" spans="1:8" s="22" customFormat="1" ht="18" customHeight="1" thickBot="1">
      <c r="A188" s="50"/>
      <c r="B188" s="51"/>
      <c r="C188" s="52"/>
      <c r="D188" s="52"/>
      <c r="E188" s="53"/>
      <c r="F188" s="26" t="str">
        <f t="shared" si="2"/>
        <v/>
      </c>
      <c r="G188" s="54"/>
      <c r="H188" s="33"/>
    </row>
    <row r="189" spans="1:8" s="22" customFormat="1" ht="18" customHeight="1" thickBot="1">
      <c r="A189" s="50"/>
      <c r="B189" s="51"/>
      <c r="C189" s="52"/>
      <c r="D189" s="52"/>
      <c r="E189" s="53"/>
      <c r="F189" s="26" t="str">
        <f t="shared" si="2"/>
        <v/>
      </c>
      <c r="G189" s="54"/>
      <c r="H189" s="33"/>
    </row>
    <row r="190" spans="1:8" s="22" customFormat="1" ht="18" customHeight="1" thickBot="1">
      <c r="A190" s="50"/>
      <c r="B190" s="51"/>
      <c r="C190" s="52"/>
      <c r="D190" s="52"/>
      <c r="E190" s="53"/>
      <c r="F190" s="26" t="str">
        <f t="shared" si="2"/>
        <v/>
      </c>
      <c r="G190" s="54"/>
      <c r="H190" s="33"/>
    </row>
    <row r="191" spans="1:8" s="22" customFormat="1" ht="18" customHeight="1" thickBot="1">
      <c r="A191" s="50"/>
      <c r="B191" s="51"/>
      <c r="C191" s="52"/>
      <c r="D191" s="52"/>
      <c r="E191" s="53"/>
      <c r="F191" s="26" t="str">
        <f t="shared" si="2"/>
        <v/>
      </c>
      <c r="G191" s="54"/>
      <c r="H191" s="33"/>
    </row>
    <row r="192" spans="1:8" s="22" customFormat="1" ht="18" customHeight="1" thickBot="1">
      <c r="A192" s="50"/>
      <c r="B192" s="51"/>
      <c r="C192" s="52"/>
      <c r="D192" s="52"/>
      <c r="E192" s="53"/>
      <c r="F192" s="26" t="str">
        <f t="shared" si="2"/>
        <v/>
      </c>
      <c r="G192" s="54"/>
      <c r="H192" s="33"/>
    </row>
    <row r="193" spans="1:8" s="22" customFormat="1" ht="18" customHeight="1" thickBot="1">
      <c r="A193" s="50"/>
      <c r="B193" s="51"/>
      <c r="C193" s="52"/>
      <c r="D193" s="52"/>
      <c r="E193" s="53"/>
      <c r="F193" s="26" t="str">
        <f t="shared" si="2"/>
        <v/>
      </c>
      <c r="G193" s="54"/>
      <c r="H193" s="33"/>
    </row>
    <row r="194" spans="1:8" s="22" customFormat="1" ht="18" customHeight="1" thickBot="1">
      <c r="A194" s="50"/>
      <c r="B194" s="51"/>
      <c r="C194" s="52"/>
      <c r="D194" s="52"/>
      <c r="E194" s="53"/>
      <c r="F194" s="26" t="str">
        <f t="shared" si="2"/>
        <v/>
      </c>
      <c r="G194" s="54"/>
      <c r="H194" s="33"/>
    </row>
    <row r="195" spans="1:8" s="22" customFormat="1" ht="18" customHeight="1" thickBot="1">
      <c r="A195" s="50"/>
      <c r="B195" s="51"/>
      <c r="C195" s="52"/>
      <c r="D195" s="52"/>
      <c r="E195" s="53"/>
      <c r="F195" s="26" t="str">
        <f t="shared" si="2"/>
        <v/>
      </c>
      <c r="G195" s="54"/>
      <c r="H195" s="33"/>
    </row>
    <row r="196" spans="1:8" s="22" customFormat="1" ht="18" customHeight="1" thickBot="1">
      <c r="A196" s="50"/>
      <c r="B196" s="51"/>
      <c r="C196" s="52"/>
      <c r="D196" s="52"/>
      <c r="E196" s="53"/>
      <c r="F196" s="26" t="str">
        <f t="shared" si="2"/>
        <v/>
      </c>
      <c r="G196" s="54"/>
      <c r="H196" s="33"/>
    </row>
    <row r="197" spans="1:8" s="22" customFormat="1" ht="18" customHeight="1" thickBot="1">
      <c r="A197" s="50"/>
      <c r="B197" s="51"/>
      <c r="C197" s="52"/>
      <c r="D197" s="52"/>
      <c r="E197" s="53"/>
      <c r="F197" s="26" t="str">
        <f t="shared" si="2"/>
        <v/>
      </c>
      <c r="G197" s="54"/>
      <c r="H197" s="33"/>
    </row>
    <row r="198" spans="1:8" s="22" customFormat="1" ht="18" customHeight="1" thickBot="1">
      <c r="A198" s="50"/>
      <c r="B198" s="51"/>
      <c r="C198" s="52"/>
      <c r="D198" s="52"/>
      <c r="E198" s="53"/>
      <c r="F198" s="26" t="str">
        <f t="shared" si="2"/>
        <v/>
      </c>
      <c r="G198" s="54"/>
      <c r="H198" s="33"/>
    </row>
    <row r="199" spans="1:8" s="22" customFormat="1" ht="18" customHeight="1" thickBot="1">
      <c r="A199" s="50"/>
      <c r="B199" s="51"/>
      <c r="C199" s="52"/>
      <c r="D199" s="52"/>
      <c r="E199" s="53"/>
      <c r="F199" s="26" t="str">
        <f t="shared" si="2"/>
        <v/>
      </c>
      <c r="G199" s="54"/>
      <c r="H199" s="33"/>
    </row>
    <row r="200" spans="1:8" s="22" customFormat="1" ht="18" customHeight="1" thickBot="1">
      <c r="A200" s="50"/>
      <c r="B200" s="51"/>
      <c r="C200" s="52"/>
      <c r="D200" s="52"/>
      <c r="E200" s="53"/>
      <c r="F200" s="26" t="str">
        <f t="shared" si="2"/>
        <v/>
      </c>
      <c r="G200" s="54"/>
      <c r="H200" s="33"/>
    </row>
    <row r="201" spans="1:8" s="22" customFormat="1" ht="18" customHeight="1" thickBot="1">
      <c r="A201" s="50"/>
      <c r="B201" s="51"/>
      <c r="C201" s="52"/>
      <c r="D201" s="52"/>
      <c r="E201" s="53"/>
      <c r="F201" s="26" t="str">
        <f t="shared" si="2"/>
        <v/>
      </c>
      <c r="G201" s="54"/>
      <c r="H201" s="33"/>
    </row>
    <row r="202" spans="1:8" s="22" customFormat="1" ht="18" customHeight="1" thickBot="1">
      <c r="A202" s="50"/>
      <c r="B202" s="51"/>
      <c r="C202" s="52"/>
      <c r="D202" s="52"/>
      <c r="E202" s="53"/>
      <c r="F202" s="26" t="str">
        <f t="shared" ref="F202:F265" si="3">IFERROR(LOG(E202),"")</f>
        <v/>
      </c>
      <c r="G202" s="54"/>
      <c r="H202" s="33"/>
    </row>
    <row r="203" spans="1:8" s="22" customFormat="1" ht="18" customHeight="1" thickBot="1">
      <c r="A203" s="50"/>
      <c r="B203" s="51"/>
      <c r="C203" s="52"/>
      <c r="D203" s="52"/>
      <c r="E203" s="53"/>
      <c r="F203" s="26" t="str">
        <f t="shared" si="3"/>
        <v/>
      </c>
      <c r="G203" s="54"/>
      <c r="H203" s="33"/>
    </row>
    <row r="204" spans="1:8" s="22" customFormat="1" ht="18" customHeight="1" thickBot="1">
      <c r="A204" s="50"/>
      <c r="B204" s="51"/>
      <c r="C204" s="52"/>
      <c r="D204" s="52"/>
      <c r="E204" s="53"/>
      <c r="F204" s="26" t="str">
        <f t="shared" si="3"/>
        <v/>
      </c>
      <c r="G204" s="54"/>
      <c r="H204" s="33"/>
    </row>
    <row r="205" spans="1:8" s="22" customFormat="1" ht="18" customHeight="1" thickBot="1">
      <c r="A205" s="50"/>
      <c r="B205" s="51"/>
      <c r="C205" s="52"/>
      <c r="D205" s="52"/>
      <c r="E205" s="53"/>
      <c r="F205" s="26" t="str">
        <f t="shared" si="3"/>
        <v/>
      </c>
      <c r="G205" s="54"/>
      <c r="H205" s="33"/>
    </row>
    <row r="206" spans="1:8" s="22" customFormat="1" ht="18" customHeight="1" thickBot="1">
      <c r="A206" s="50"/>
      <c r="B206" s="51"/>
      <c r="C206" s="52"/>
      <c r="D206" s="52"/>
      <c r="E206" s="53"/>
      <c r="F206" s="26" t="str">
        <f t="shared" si="3"/>
        <v/>
      </c>
      <c r="G206" s="54"/>
      <c r="H206" s="33"/>
    </row>
    <row r="207" spans="1:8" s="22" customFormat="1" ht="18" customHeight="1" thickBot="1">
      <c r="A207" s="50"/>
      <c r="B207" s="51"/>
      <c r="C207" s="52"/>
      <c r="D207" s="52"/>
      <c r="E207" s="53"/>
      <c r="F207" s="26" t="str">
        <f t="shared" si="3"/>
        <v/>
      </c>
      <c r="G207" s="54"/>
      <c r="H207" s="33"/>
    </row>
    <row r="208" spans="1:8" s="22" customFormat="1" ht="18" customHeight="1" thickBot="1">
      <c r="A208" s="50"/>
      <c r="B208" s="51"/>
      <c r="C208" s="52"/>
      <c r="D208" s="52"/>
      <c r="E208" s="53"/>
      <c r="F208" s="26" t="str">
        <f t="shared" si="3"/>
        <v/>
      </c>
      <c r="G208" s="54"/>
      <c r="H208" s="33"/>
    </row>
    <row r="209" spans="1:8" s="22" customFormat="1" ht="18" customHeight="1" thickBot="1">
      <c r="A209" s="50"/>
      <c r="B209" s="51"/>
      <c r="C209" s="52"/>
      <c r="D209" s="52"/>
      <c r="E209" s="53"/>
      <c r="F209" s="26" t="str">
        <f t="shared" si="3"/>
        <v/>
      </c>
      <c r="G209" s="54"/>
      <c r="H209" s="33"/>
    </row>
    <row r="210" spans="1:8" s="22" customFormat="1" ht="18" customHeight="1" thickBot="1">
      <c r="A210" s="50"/>
      <c r="B210" s="51"/>
      <c r="C210" s="52"/>
      <c r="D210" s="52"/>
      <c r="E210" s="53"/>
      <c r="F210" s="26" t="str">
        <f t="shared" si="3"/>
        <v/>
      </c>
      <c r="G210" s="54"/>
      <c r="H210" s="33"/>
    </row>
    <row r="211" spans="1:8" s="22" customFormat="1" ht="18" customHeight="1" thickBot="1">
      <c r="A211" s="50"/>
      <c r="B211" s="51"/>
      <c r="C211" s="52"/>
      <c r="D211" s="52"/>
      <c r="E211" s="53"/>
      <c r="F211" s="26" t="str">
        <f t="shared" si="3"/>
        <v/>
      </c>
      <c r="G211" s="54"/>
      <c r="H211" s="33"/>
    </row>
    <row r="212" spans="1:8" s="22" customFormat="1" ht="18" customHeight="1" thickBot="1">
      <c r="A212" s="50"/>
      <c r="B212" s="51"/>
      <c r="C212" s="52"/>
      <c r="D212" s="52"/>
      <c r="E212" s="53"/>
      <c r="F212" s="26" t="str">
        <f t="shared" si="3"/>
        <v/>
      </c>
      <c r="G212" s="54"/>
      <c r="H212" s="33"/>
    </row>
    <row r="213" spans="1:8" s="22" customFormat="1" ht="18" customHeight="1" thickBot="1">
      <c r="A213" s="50"/>
      <c r="B213" s="51"/>
      <c r="C213" s="52"/>
      <c r="D213" s="52"/>
      <c r="E213" s="53"/>
      <c r="F213" s="26" t="str">
        <f t="shared" si="3"/>
        <v/>
      </c>
      <c r="G213" s="54"/>
      <c r="H213" s="33"/>
    </row>
    <row r="214" spans="1:8" s="22" customFormat="1" ht="18" customHeight="1" thickBot="1">
      <c r="A214" s="50"/>
      <c r="B214" s="51"/>
      <c r="C214" s="52"/>
      <c r="D214" s="52"/>
      <c r="E214" s="53"/>
      <c r="F214" s="26" t="str">
        <f t="shared" si="3"/>
        <v/>
      </c>
      <c r="G214" s="54"/>
      <c r="H214" s="33"/>
    </row>
    <row r="215" spans="1:8" s="22" customFormat="1" ht="18" customHeight="1" thickBot="1">
      <c r="A215" s="50"/>
      <c r="B215" s="51"/>
      <c r="C215" s="52"/>
      <c r="D215" s="52"/>
      <c r="E215" s="53"/>
      <c r="F215" s="26" t="str">
        <f t="shared" si="3"/>
        <v/>
      </c>
      <c r="G215" s="54"/>
      <c r="H215" s="33"/>
    </row>
    <row r="216" spans="1:8" s="22" customFormat="1" ht="18" customHeight="1" thickBot="1">
      <c r="A216" s="50"/>
      <c r="B216" s="51"/>
      <c r="C216" s="52"/>
      <c r="D216" s="52"/>
      <c r="E216" s="53"/>
      <c r="F216" s="26" t="str">
        <f t="shared" si="3"/>
        <v/>
      </c>
      <c r="G216" s="54"/>
      <c r="H216" s="33"/>
    </row>
    <row r="217" spans="1:8" s="22" customFormat="1" ht="18" customHeight="1" thickBot="1">
      <c r="A217" s="50"/>
      <c r="B217" s="51"/>
      <c r="C217" s="52"/>
      <c r="D217" s="52"/>
      <c r="E217" s="53"/>
      <c r="F217" s="26" t="str">
        <f t="shared" si="3"/>
        <v/>
      </c>
      <c r="G217" s="54"/>
      <c r="H217" s="33"/>
    </row>
    <row r="218" spans="1:8" s="22" customFormat="1" ht="18" customHeight="1" thickBot="1">
      <c r="A218" s="50"/>
      <c r="B218" s="51"/>
      <c r="C218" s="52"/>
      <c r="D218" s="52"/>
      <c r="E218" s="53"/>
      <c r="F218" s="26" t="str">
        <f t="shared" si="3"/>
        <v/>
      </c>
      <c r="G218" s="54"/>
      <c r="H218" s="33"/>
    </row>
    <row r="219" spans="1:8" s="22" customFormat="1" ht="18" customHeight="1" thickBot="1">
      <c r="A219" s="50"/>
      <c r="B219" s="51"/>
      <c r="C219" s="52"/>
      <c r="D219" s="52"/>
      <c r="E219" s="53"/>
      <c r="F219" s="26" t="str">
        <f t="shared" si="3"/>
        <v/>
      </c>
      <c r="G219" s="54"/>
      <c r="H219" s="33"/>
    </row>
    <row r="220" spans="1:8" s="22" customFormat="1" ht="18" customHeight="1" thickBot="1">
      <c r="A220" s="50"/>
      <c r="B220" s="51"/>
      <c r="C220" s="52"/>
      <c r="D220" s="52"/>
      <c r="E220" s="53"/>
      <c r="F220" s="26" t="str">
        <f t="shared" si="3"/>
        <v/>
      </c>
      <c r="G220" s="54"/>
      <c r="H220" s="33"/>
    </row>
    <row r="221" spans="1:8" s="22" customFormat="1" ht="18" customHeight="1" thickBot="1">
      <c r="A221" s="50"/>
      <c r="B221" s="51"/>
      <c r="C221" s="52"/>
      <c r="D221" s="52"/>
      <c r="E221" s="53"/>
      <c r="F221" s="26" t="str">
        <f t="shared" si="3"/>
        <v/>
      </c>
      <c r="G221" s="54"/>
      <c r="H221" s="33"/>
    </row>
    <row r="222" spans="1:8" s="22" customFormat="1" ht="18" customHeight="1" thickBot="1">
      <c r="A222" s="50"/>
      <c r="B222" s="51"/>
      <c r="C222" s="52"/>
      <c r="D222" s="52"/>
      <c r="E222" s="53"/>
      <c r="F222" s="26" t="str">
        <f t="shared" si="3"/>
        <v/>
      </c>
      <c r="G222" s="54"/>
      <c r="H222" s="33"/>
    </row>
    <row r="223" spans="1:8" s="22" customFormat="1" ht="18" customHeight="1" thickBot="1">
      <c r="A223" s="50"/>
      <c r="B223" s="51"/>
      <c r="C223" s="52"/>
      <c r="D223" s="52"/>
      <c r="E223" s="53"/>
      <c r="F223" s="26" t="str">
        <f t="shared" si="3"/>
        <v/>
      </c>
      <c r="G223" s="54"/>
      <c r="H223" s="33"/>
    </row>
    <row r="224" spans="1:8" s="22" customFormat="1" ht="18" customHeight="1" thickBot="1">
      <c r="A224" s="50"/>
      <c r="B224" s="51"/>
      <c r="C224" s="52"/>
      <c r="D224" s="52"/>
      <c r="E224" s="53"/>
      <c r="F224" s="26" t="str">
        <f t="shared" si="3"/>
        <v/>
      </c>
      <c r="G224" s="54"/>
      <c r="H224" s="33"/>
    </row>
    <row r="225" spans="1:8" s="22" customFormat="1" ht="18" customHeight="1" thickBot="1">
      <c r="A225" s="50"/>
      <c r="B225" s="51"/>
      <c r="C225" s="52"/>
      <c r="D225" s="52"/>
      <c r="E225" s="53"/>
      <c r="F225" s="26" t="str">
        <f t="shared" si="3"/>
        <v/>
      </c>
      <c r="G225" s="54"/>
      <c r="H225" s="33"/>
    </row>
    <row r="226" spans="1:8" s="22" customFormat="1" ht="18" customHeight="1" thickBot="1">
      <c r="A226" s="50"/>
      <c r="B226" s="51"/>
      <c r="C226" s="52"/>
      <c r="D226" s="52"/>
      <c r="E226" s="53"/>
      <c r="F226" s="26" t="str">
        <f t="shared" si="3"/>
        <v/>
      </c>
      <c r="G226" s="54"/>
      <c r="H226" s="33"/>
    </row>
    <row r="227" spans="1:8" s="22" customFormat="1" ht="18" customHeight="1" thickBot="1">
      <c r="A227" s="50"/>
      <c r="B227" s="51"/>
      <c r="C227" s="52"/>
      <c r="D227" s="52"/>
      <c r="E227" s="53"/>
      <c r="F227" s="26" t="str">
        <f t="shared" si="3"/>
        <v/>
      </c>
      <c r="G227" s="54"/>
      <c r="H227" s="33"/>
    </row>
    <row r="228" spans="1:8" s="22" customFormat="1" ht="18" customHeight="1" thickBot="1">
      <c r="A228" s="50"/>
      <c r="B228" s="51"/>
      <c r="C228" s="52"/>
      <c r="D228" s="52"/>
      <c r="E228" s="53"/>
      <c r="F228" s="26" t="str">
        <f t="shared" si="3"/>
        <v/>
      </c>
      <c r="G228" s="54"/>
      <c r="H228" s="33"/>
    </row>
    <row r="229" spans="1:8" s="22" customFormat="1" ht="18" customHeight="1" thickBot="1">
      <c r="A229" s="50"/>
      <c r="B229" s="51"/>
      <c r="C229" s="52"/>
      <c r="D229" s="52"/>
      <c r="E229" s="53"/>
      <c r="F229" s="26" t="str">
        <f t="shared" si="3"/>
        <v/>
      </c>
      <c r="G229" s="54"/>
      <c r="H229" s="33"/>
    </row>
    <row r="230" spans="1:8" s="22" customFormat="1" ht="18" customHeight="1" thickBot="1">
      <c r="A230" s="50"/>
      <c r="B230" s="51"/>
      <c r="C230" s="52"/>
      <c r="D230" s="52"/>
      <c r="E230" s="53"/>
      <c r="F230" s="26" t="str">
        <f t="shared" si="3"/>
        <v/>
      </c>
      <c r="G230" s="54"/>
      <c r="H230" s="33"/>
    </row>
    <row r="231" spans="1:8" s="22" customFormat="1" ht="18" customHeight="1" thickBot="1">
      <c r="A231" s="50"/>
      <c r="B231" s="51"/>
      <c r="C231" s="52"/>
      <c r="D231" s="52"/>
      <c r="E231" s="53"/>
      <c r="F231" s="26" t="str">
        <f t="shared" si="3"/>
        <v/>
      </c>
      <c r="G231" s="54"/>
      <c r="H231" s="33"/>
    </row>
    <row r="232" spans="1:8" s="22" customFormat="1" ht="18" customHeight="1" thickBot="1">
      <c r="A232" s="50"/>
      <c r="B232" s="51"/>
      <c r="C232" s="52"/>
      <c r="D232" s="52"/>
      <c r="E232" s="53"/>
      <c r="F232" s="26" t="str">
        <f t="shared" si="3"/>
        <v/>
      </c>
      <c r="G232" s="54"/>
      <c r="H232" s="33"/>
    </row>
    <row r="233" spans="1:8" s="22" customFormat="1" ht="18" customHeight="1" thickBot="1">
      <c r="A233" s="50"/>
      <c r="B233" s="51"/>
      <c r="C233" s="52"/>
      <c r="D233" s="52"/>
      <c r="E233" s="53"/>
      <c r="F233" s="26" t="str">
        <f t="shared" si="3"/>
        <v/>
      </c>
      <c r="G233" s="54"/>
      <c r="H233" s="33"/>
    </row>
    <row r="234" spans="1:8" s="22" customFormat="1" ht="18" customHeight="1" thickBot="1">
      <c r="A234" s="50"/>
      <c r="B234" s="51"/>
      <c r="C234" s="52"/>
      <c r="D234" s="52"/>
      <c r="E234" s="53"/>
      <c r="F234" s="26" t="str">
        <f t="shared" si="3"/>
        <v/>
      </c>
      <c r="G234" s="54"/>
      <c r="H234" s="33"/>
    </row>
    <row r="235" spans="1:8" s="22" customFormat="1" ht="18" customHeight="1" thickBot="1">
      <c r="A235" s="50"/>
      <c r="B235" s="51"/>
      <c r="C235" s="52"/>
      <c r="D235" s="52"/>
      <c r="E235" s="53"/>
      <c r="F235" s="26" t="str">
        <f t="shared" si="3"/>
        <v/>
      </c>
      <c r="G235" s="54"/>
      <c r="H235" s="33"/>
    </row>
    <row r="236" spans="1:8" s="22" customFormat="1" ht="18" customHeight="1" thickBot="1">
      <c r="A236" s="50"/>
      <c r="B236" s="51"/>
      <c r="C236" s="52"/>
      <c r="D236" s="52"/>
      <c r="E236" s="53"/>
      <c r="F236" s="26" t="str">
        <f t="shared" si="3"/>
        <v/>
      </c>
      <c r="G236" s="54"/>
      <c r="H236" s="33"/>
    </row>
    <row r="237" spans="1:8" s="22" customFormat="1" ht="18" customHeight="1" thickBot="1">
      <c r="A237" s="50"/>
      <c r="B237" s="51"/>
      <c r="C237" s="52"/>
      <c r="D237" s="52"/>
      <c r="E237" s="53"/>
      <c r="F237" s="26" t="str">
        <f t="shared" si="3"/>
        <v/>
      </c>
      <c r="G237" s="54"/>
      <c r="H237" s="33"/>
    </row>
    <row r="238" spans="1:8" s="22" customFormat="1" ht="18" customHeight="1" thickBot="1">
      <c r="A238" s="50"/>
      <c r="B238" s="51"/>
      <c r="C238" s="52"/>
      <c r="D238" s="52"/>
      <c r="E238" s="53"/>
      <c r="F238" s="26" t="str">
        <f t="shared" si="3"/>
        <v/>
      </c>
      <c r="G238" s="54"/>
      <c r="H238" s="33"/>
    </row>
    <row r="239" spans="1:8" s="22" customFormat="1" ht="18" customHeight="1" thickBot="1">
      <c r="A239" s="50"/>
      <c r="B239" s="51"/>
      <c r="C239" s="52"/>
      <c r="D239" s="52"/>
      <c r="E239" s="53"/>
      <c r="F239" s="26" t="str">
        <f t="shared" si="3"/>
        <v/>
      </c>
      <c r="G239" s="54"/>
      <c r="H239" s="33"/>
    </row>
    <row r="240" spans="1:8" s="22" customFormat="1" ht="18" customHeight="1" thickBot="1">
      <c r="A240" s="50"/>
      <c r="B240" s="51"/>
      <c r="C240" s="52"/>
      <c r="D240" s="52"/>
      <c r="E240" s="53"/>
      <c r="F240" s="26" t="str">
        <f t="shared" si="3"/>
        <v/>
      </c>
      <c r="G240" s="54"/>
      <c r="H240" s="33"/>
    </row>
    <row r="241" spans="1:8" s="22" customFormat="1" ht="18" customHeight="1" thickBot="1">
      <c r="A241" s="50"/>
      <c r="B241" s="51"/>
      <c r="C241" s="52"/>
      <c r="D241" s="52"/>
      <c r="E241" s="53"/>
      <c r="F241" s="26" t="str">
        <f t="shared" si="3"/>
        <v/>
      </c>
      <c r="G241" s="54"/>
      <c r="H241" s="33"/>
    </row>
    <row r="242" spans="1:8" s="22" customFormat="1" ht="18" customHeight="1" thickBot="1">
      <c r="A242" s="50"/>
      <c r="B242" s="51"/>
      <c r="C242" s="52"/>
      <c r="D242" s="52"/>
      <c r="E242" s="53"/>
      <c r="F242" s="26" t="str">
        <f t="shared" si="3"/>
        <v/>
      </c>
      <c r="G242" s="54"/>
      <c r="H242" s="33"/>
    </row>
    <row r="243" spans="1:8" s="22" customFormat="1" ht="18" customHeight="1" thickBot="1">
      <c r="A243" s="50"/>
      <c r="B243" s="51"/>
      <c r="C243" s="52"/>
      <c r="D243" s="52"/>
      <c r="E243" s="53"/>
      <c r="F243" s="26" t="str">
        <f t="shared" si="3"/>
        <v/>
      </c>
      <c r="G243" s="54"/>
      <c r="H243" s="33"/>
    </row>
    <row r="244" spans="1:8" s="22" customFormat="1" ht="18" customHeight="1" thickBot="1">
      <c r="A244" s="50"/>
      <c r="B244" s="51"/>
      <c r="C244" s="52"/>
      <c r="D244" s="52"/>
      <c r="E244" s="53"/>
      <c r="F244" s="26" t="str">
        <f t="shared" si="3"/>
        <v/>
      </c>
      <c r="G244" s="54"/>
      <c r="H244" s="33"/>
    </row>
    <row r="245" spans="1:8" s="22" customFormat="1" ht="18" customHeight="1" thickBot="1">
      <c r="A245" s="50"/>
      <c r="B245" s="51"/>
      <c r="C245" s="52"/>
      <c r="D245" s="52"/>
      <c r="E245" s="53"/>
      <c r="F245" s="26" t="str">
        <f t="shared" si="3"/>
        <v/>
      </c>
      <c r="G245" s="54"/>
      <c r="H245" s="33"/>
    </row>
    <row r="246" spans="1:8" s="22" customFormat="1" ht="18" customHeight="1" thickBot="1">
      <c r="A246" s="50"/>
      <c r="B246" s="51"/>
      <c r="C246" s="52"/>
      <c r="D246" s="52"/>
      <c r="E246" s="53"/>
      <c r="F246" s="26" t="str">
        <f t="shared" si="3"/>
        <v/>
      </c>
      <c r="G246" s="54"/>
      <c r="H246" s="33"/>
    </row>
    <row r="247" spans="1:8" s="22" customFormat="1" ht="18" customHeight="1" thickBot="1">
      <c r="A247" s="50"/>
      <c r="B247" s="51"/>
      <c r="C247" s="52"/>
      <c r="D247" s="52"/>
      <c r="E247" s="53"/>
      <c r="F247" s="26" t="str">
        <f t="shared" si="3"/>
        <v/>
      </c>
      <c r="G247" s="54"/>
      <c r="H247" s="33"/>
    </row>
    <row r="248" spans="1:8" s="22" customFormat="1" ht="18" customHeight="1" thickBot="1">
      <c r="A248" s="50"/>
      <c r="B248" s="51"/>
      <c r="C248" s="52"/>
      <c r="D248" s="52"/>
      <c r="E248" s="53"/>
      <c r="F248" s="26" t="str">
        <f t="shared" si="3"/>
        <v/>
      </c>
      <c r="G248" s="54"/>
      <c r="H248" s="33"/>
    </row>
    <row r="249" spans="1:8" s="22" customFormat="1" ht="18" customHeight="1" thickBot="1">
      <c r="A249" s="50"/>
      <c r="B249" s="51"/>
      <c r="C249" s="52"/>
      <c r="D249" s="52"/>
      <c r="E249" s="53"/>
      <c r="F249" s="26" t="str">
        <f t="shared" si="3"/>
        <v/>
      </c>
      <c r="G249" s="54"/>
      <c r="H249" s="33"/>
    </row>
    <row r="250" spans="1:8" s="22" customFormat="1" ht="18" customHeight="1" thickBot="1">
      <c r="A250" s="50"/>
      <c r="B250" s="51"/>
      <c r="C250" s="52"/>
      <c r="D250" s="52"/>
      <c r="E250" s="53"/>
      <c r="F250" s="26" t="str">
        <f t="shared" si="3"/>
        <v/>
      </c>
      <c r="G250" s="54"/>
      <c r="H250" s="33"/>
    </row>
    <row r="251" spans="1:8" s="22" customFormat="1" ht="18" customHeight="1" thickBot="1">
      <c r="A251" s="50"/>
      <c r="B251" s="51"/>
      <c r="C251" s="52"/>
      <c r="D251" s="52"/>
      <c r="E251" s="53"/>
      <c r="F251" s="26" t="str">
        <f t="shared" si="3"/>
        <v/>
      </c>
      <c r="G251" s="54"/>
      <c r="H251" s="33"/>
    </row>
    <row r="252" spans="1:8" s="22" customFormat="1" ht="18" customHeight="1" thickBot="1">
      <c r="A252" s="50"/>
      <c r="B252" s="51"/>
      <c r="C252" s="52"/>
      <c r="D252" s="52"/>
      <c r="E252" s="53"/>
      <c r="F252" s="26" t="str">
        <f t="shared" si="3"/>
        <v/>
      </c>
      <c r="G252" s="54"/>
      <c r="H252" s="33"/>
    </row>
    <row r="253" spans="1:8" s="22" customFormat="1" ht="18" customHeight="1" thickBot="1">
      <c r="A253" s="50"/>
      <c r="B253" s="51"/>
      <c r="C253" s="52"/>
      <c r="D253" s="52"/>
      <c r="E253" s="53"/>
      <c r="F253" s="26" t="str">
        <f t="shared" si="3"/>
        <v/>
      </c>
      <c r="G253" s="54"/>
      <c r="H253" s="33"/>
    </row>
    <row r="254" spans="1:8" s="22" customFormat="1" ht="18" customHeight="1" thickBot="1">
      <c r="A254" s="50"/>
      <c r="B254" s="51"/>
      <c r="C254" s="52"/>
      <c r="D254" s="52"/>
      <c r="E254" s="53"/>
      <c r="F254" s="26" t="str">
        <f t="shared" si="3"/>
        <v/>
      </c>
      <c r="G254" s="54"/>
      <c r="H254" s="33"/>
    </row>
    <row r="255" spans="1:8" s="22" customFormat="1" ht="18" customHeight="1" thickBot="1">
      <c r="A255" s="50"/>
      <c r="B255" s="51"/>
      <c r="C255" s="52"/>
      <c r="D255" s="52"/>
      <c r="E255" s="53"/>
      <c r="F255" s="26" t="str">
        <f t="shared" si="3"/>
        <v/>
      </c>
      <c r="G255" s="54"/>
      <c r="H255" s="33"/>
    </row>
    <row r="256" spans="1:8" s="22" customFormat="1" ht="18" customHeight="1" thickBot="1">
      <c r="A256" s="50"/>
      <c r="B256" s="51"/>
      <c r="C256" s="52"/>
      <c r="D256" s="52"/>
      <c r="E256" s="53"/>
      <c r="F256" s="26" t="str">
        <f t="shared" si="3"/>
        <v/>
      </c>
      <c r="G256" s="54"/>
      <c r="H256" s="33"/>
    </row>
    <row r="257" spans="1:8" s="22" customFormat="1" ht="18" customHeight="1" thickBot="1">
      <c r="A257" s="50"/>
      <c r="B257" s="51"/>
      <c r="C257" s="52"/>
      <c r="D257" s="52"/>
      <c r="E257" s="53"/>
      <c r="F257" s="26" t="str">
        <f t="shared" si="3"/>
        <v/>
      </c>
      <c r="G257" s="54"/>
      <c r="H257" s="33"/>
    </row>
    <row r="258" spans="1:8" s="22" customFormat="1" ht="18" customHeight="1" thickBot="1">
      <c r="A258" s="50"/>
      <c r="B258" s="51"/>
      <c r="C258" s="52"/>
      <c r="D258" s="52"/>
      <c r="E258" s="53"/>
      <c r="F258" s="26" t="str">
        <f t="shared" si="3"/>
        <v/>
      </c>
      <c r="G258" s="54"/>
      <c r="H258" s="33"/>
    </row>
    <row r="259" spans="1:8" s="22" customFormat="1" ht="18" customHeight="1" thickBot="1">
      <c r="A259" s="50"/>
      <c r="B259" s="51"/>
      <c r="C259" s="52"/>
      <c r="D259" s="52"/>
      <c r="E259" s="53"/>
      <c r="F259" s="26" t="str">
        <f t="shared" si="3"/>
        <v/>
      </c>
      <c r="G259" s="54"/>
      <c r="H259" s="33"/>
    </row>
    <row r="260" spans="1:8" s="22" customFormat="1" ht="18" customHeight="1" thickBot="1">
      <c r="A260" s="50"/>
      <c r="B260" s="51"/>
      <c r="C260" s="52"/>
      <c r="D260" s="52"/>
      <c r="E260" s="53"/>
      <c r="F260" s="26" t="str">
        <f t="shared" si="3"/>
        <v/>
      </c>
      <c r="G260" s="54"/>
      <c r="H260" s="33"/>
    </row>
    <row r="261" spans="1:8" s="22" customFormat="1" ht="18" customHeight="1" thickBot="1">
      <c r="A261" s="50"/>
      <c r="B261" s="51"/>
      <c r="C261" s="52"/>
      <c r="D261" s="52"/>
      <c r="E261" s="53"/>
      <c r="F261" s="26" t="str">
        <f t="shared" si="3"/>
        <v/>
      </c>
      <c r="G261" s="54"/>
      <c r="H261" s="33"/>
    </row>
    <row r="262" spans="1:8" s="22" customFormat="1" ht="18" customHeight="1" thickBot="1">
      <c r="A262" s="50"/>
      <c r="B262" s="51"/>
      <c r="C262" s="52"/>
      <c r="D262" s="52"/>
      <c r="E262" s="53"/>
      <c r="F262" s="26" t="str">
        <f t="shared" si="3"/>
        <v/>
      </c>
      <c r="G262" s="54"/>
      <c r="H262" s="33"/>
    </row>
    <row r="263" spans="1:8" s="22" customFormat="1" ht="18" customHeight="1" thickBot="1">
      <c r="A263" s="50"/>
      <c r="B263" s="51"/>
      <c r="C263" s="52"/>
      <c r="D263" s="52"/>
      <c r="E263" s="53"/>
      <c r="F263" s="26" t="str">
        <f t="shared" si="3"/>
        <v/>
      </c>
      <c r="G263" s="54"/>
      <c r="H263" s="33"/>
    </row>
    <row r="264" spans="1:8" s="22" customFormat="1" ht="18" customHeight="1" thickBot="1">
      <c r="A264" s="50"/>
      <c r="B264" s="51"/>
      <c r="C264" s="52"/>
      <c r="D264" s="52"/>
      <c r="E264" s="53"/>
      <c r="F264" s="26" t="str">
        <f t="shared" si="3"/>
        <v/>
      </c>
      <c r="G264" s="54"/>
      <c r="H264" s="33"/>
    </row>
    <row r="265" spans="1:8" s="22" customFormat="1" ht="18" customHeight="1" thickBot="1">
      <c r="A265" s="50"/>
      <c r="B265" s="51"/>
      <c r="C265" s="52"/>
      <c r="D265" s="52"/>
      <c r="E265" s="53"/>
      <c r="F265" s="26" t="str">
        <f t="shared" si="3"/>
        <v/>
      </c>
      <c r="G265" s="54"/>
      <c r="H265" s="33"/>
    </row>
    <row r="266" spans="1:8" s="22" customFormat="1" ht="18" customHeight="1" thickBot="1">
      <c r="A266" s="50"/>
      <c r="B266" s="51"/>
      <c r="C266" s="52"/>
      <c r="D266" s="52"/>
      <c r="E266" s="53"/>
      <c r="F266" s="26" t="str">
        <f t="shared" ref="F266:F296" si="4">IFERROR(LOG(E266),"")</f>
        <v/>
      </c>
      <c r="G266" s="54"/>
      <c r="H266" s="33"/>
    </row>
    <row r="267" spans="1:8" s="22" customFormat="1" ht="18" customHeight="1" thickBot="1">
      <c r="A267" s="50"/>
      <c r="B267" s="51"/>
      <c r="C267" s="52"/>
      <c r="D267" s="52"/>
      <c r="E267" s="53"/>
      <c r="F267" s="26" t="str">
        <f t="shared" si="4"/>
        <v/>
      </c>
      <c r="G267" s="54"/>
      <c r="H267" s="33"/>
    </row>
    <row r="268" spans="1:8" s="22" customFormat="1" ht="18" customHeight="1" thickBot="1">
      <c r="A268" s="50"/>
      <c r="B268" s="51"/>
      <c r="C268" s="52"/>
      <c r="D268" s="52"/>
      <c r="E268" s="53"/>
      <c r="F268" s="26" t="str">
        <f t="shared" si="4"/>
        <v/>
      </c>
      <c r="G268" s="54"/>
      <c r="H268" s="33"/>
    </row>
    <row r="269" spans="1:8" s="22" customFormat="1" ht="18" customHeight="1" thickBot="1">
      <c r="A269" s="50"/>
      <c r="B269" s="51"/>
      <c r="C269" s="52"/>
      <c r="D269" s="52"/>
      <c r="E269" s="53"/>
      <c r="F269" s="26" t="str">
        <f t="shared" si="4"/>
        <v/>
      </c>
      <c r="G269" s="54"/>
      <c r="H269" s="33"/>
    </row>
    <row r="270" spans="1:8" s="22" customFormat="1" ht="18" customHeight="1" thickBot="1">
      <c r="A270" s="50"/>
      <c r="B270" s="51"/>
      <c r="C270" s="52"/>
      <c r="D270" s="52"/>
      <c r="E270" s="53"/>
      <c r="F270" s="26" t="str">
        <f t="shared" si="4"/>
        <v/>
      </c>
      <c r="G270" s="54"/>
      <c r="H270" s="33"/>
    </row>
    <row r="271" spans="1:8" s="22" customFormat="1" ht="18" customHeight="1" thickBot="1">
      <c r="A271" s="50"/>
      <c r="B271" s="51"/>
      <c r="C271" s="52"/>
      <c r="D271" s="52"/>
      <c r="E271" s="53"/>
      <c r="F271" s="26" t="str">
        <f t="shared" si="4"/>
        <v/>
      </c>
      <c r="G271" s="54"/>
      <c r="H271" s="33"/>
    </row>
    <row r="272" spans="1:8" s="22" customFormat="1" ht="18" customHeight="1" thickBot="1">
      <c r="A272" s="50"/>
      <c r="B272" s="51"/>
      <c r="C272" s="52"/>
      <c r="D272" s="52"/>
      <c r="E272" s="53"/>
      <c r="F272" s="26" t="str">
        <f t="shared" si="4"/>
        <v/>
      </c>
      <c r="G272" s="54"/>
      <c r="H272" s="33"/>
    </row>
    <row r="273" spans="1:8" s="22" customFormat="1" ht="18" customHeight="1" thickBot="1">
      <c r="A273" s="50"/>
      <c r="B273" s="51"/>
      <c r="C273" s="52"/>
      <c r="D273" s="52"/>
      <c r="E273" s="53"/>
      <c r="F273" s="26" t="str">
        <f t="shared" si="4"/>
        <v/>
      </c>
      <c r="G273" s="54"/>
      <c r="H273" s="33"/>
    </row>
    <row r="274" spans="1:8" s="22" customFormat="1" ht="18" customHeight="1" thickBot="1">
      <c r="A274" s="50"/>
      <c r="B274" s="51"/>
      <c r="C274" s="52"/>
      <c r="D274" s="52"/>
      <c r="E274" s="53"/>
      <c r="F274" s="26" t="str">
        <f t="shared" si="4"/>
        <v/>
      </c>
      <c r="G274" s="54"/>
      <c r="H274" s="33"/>
    </row>
    <row r="275" spans="1:8" s="22" customFormat="1" ht="18" customHeight="1" thickBot="1">
      <c r="A275" s="50"/>
      <c r="B275" s="51"/>
      <c r="C275" s="52"/>
      <c r="D275" s="52"/>
      <c r="E275" s="53"/>
      <c r="F275" s="26" t="str">
        <f t="shared" si="4"/>
        <v/>
      </c>
      <c r="G275" s="54"/>
      <c r="H275" s="33"/>
    </row>
    <row r="276" spans="1:8" s="22" customFormat="1" ht="18" customHeight="1" thickBot="1">
      <c r="A276" s="50"/>
      <c r="B276" s="51"/>
      <c r="C276" s="52"/>
      <c r="D276" s="52"/>
      <c r="E276" s="53"/>
      <c r="F276" s="26" t="str">
        <f t="shared" si="4"/>
        <v/>
      </c>
      <c r="G276" s="54"/>
      <c r="H276" s="33"/>
    </row>
    <row r="277" spans="1:8" s="22" customFormat="1" ht="18" customHeight="1" thickBot="1">
      <c r="A277" s="50"/>
      <c r="B277" s="51"/>
      <c r="C277" s="52"/>
      <c r="D277" s="52"/>
      <c r="E277" s="53"/>
      <c r="F277" s="26" t="str">
        <f t="shared" si="4"/>
        <v/>
      </c>
      <c r="G277" s="54"/>
      <c r="H277" s="33"/>
    </row>
    <row r="278" spans="1:8" s="22" customFormat="1" ht="18" customHeight="1" thickBot="1">
      <c r="A278" s="50"/>
      <c r="B278" s="51"/>
      <c r="C278" s="52"/>
      <c r="D278" s="52"/>
      <c r="E278" s="53"/>
      <c r="F278" s="26" t="str">
        <f t="shared" si="4"/>
        <v/>
      </c>
      <c r="G278" s="54"/>
      <c r="H278" s="33"/>
    </row>
    <row r="279" spans="1:8" s="22" customFormat="1" ht="18" customHeight="1" thickBot="1">
      <c r="A279" s="50"/>
      <c r="B279" s="51"/>
      <c r="C279" s="52"/>
      <c r="D279" s="52"/>
      <c r="E279" s="53"/>
      <c r="F279" s="26" t="str">
        <f t="shared" si="4"/>
        <v/>
      </c>
      <c r="G279" s="54"/>
      <c r="H279" s="33"/>
    </row>
    <row r="280" spans="1:8" s="22" customFormat="1" ht="18" customHeight="1" thickBot="1">
      <c r="A280" s="50"/>
      <c r="B280" s="51"/>
      <c r="C280" s="52"/>
      <c r="D280" s="52"/>
      <c r="E280" s="53"/>
      <c r="F280" s="26" t="str">
        <f t="shared" si="4"/>
        <v/>
      </c>
      <c r="G280" s="54"/>
      <c r="H280" s="33"/>
    </row>
    <row r="281" spans="1:8" s="22" customFormat="1" ht="18" customHeight="1" thickBot="1">
      <c r="A281" s="50"/>
      <c r="B281" s="51"/>
      <c r="C281" s="52"/>
      <c r="D281" s="52"/>
      <c r="E281" s="53"/>
      <c r="F281" s="26" t="str">
        <f t="shared" si="4"/>
        <v/>
      </c>
      <c r="G281" s="54"/>
      <c r="H281" s="33"/>
    </row>
    <row r="282" spans="1:8" s="22" customFormat="1" ht="18" customHeight="1" thickBot="1">
      <c r="A282" s="50"/>
      <c r="B282" s="51"/>
      <c r="C282" s="52"/>
      <c r="D282" s="52"/>
      <c r="E282" s="53"/>
      <c r="F282" s="26" t="str">
        <f t="shared" si="4"/>
        <v/>
      </c>
      <c r="G282" s="54"/>
      <c r="H282" s="33"/>
    </row>
    <row r="283" spans="1:8" s="22" customFormat="1" ht="18" customHeight="1" thickBot="1">
      <c r="A283" s="50"/>
      <c r="B283" s="51"/>
      <c r="C283" s="52"/>
      <c r="D283" s="52"/>
      <c r="E283" s="53"/>
      <c r="F283" s="26" t="str">
        <f t="shared" si="4"/>
        <v/>
      </c>
      <c r="G283" s="54"/>
      <c r="H283" s="33"/>
    </row>
    <row r="284" spans="1:8" s="22" customFormat="1" ht="18" customHeight="1" thickBot="1">
      <c r="A284" s="50"/>
      <c r="B284" s="51"/>
      <c r="C284" s="52"/>
      <c r="D284" s="52"/>
      <c r="E284" s="53"/>
      <c r="F284" s="26" t="str">
        <f t="shared" si="4"/>
        <v/>
      </c>
      <c r="G284" s="54"/>
      <c r="H284" s="33"/>
    </row>
    <row r="285" spans="1:8" s="22" customFormat="1" ht="18" customHeight="1" thickBot="1">
      <c r="A285" s="50"/>
      <c r="B285" s="51"/>
      <c r="C285" s="52"/>
      <c r="D285" s="52"/>
      <c r="E285" s="53"/>
      <c r="F285" s="26" t="str">
        <f t="shared" si="4"/>
        <v/>
      </c>
      <c r="G285" s="54"/>
      <c r="H285" s="33"/>
    </row>
    <row r="286" spans="1:8" s="22" customFormat="1" ht="18" customHeight="1" thickBot="1">
      <c r="A286" s="50"/>
      <c r="B286" s="51"/>
      <c r="C286" s="52"/>
      <c r="D286" s="52"/>
      <c r="E286" s="53"/>
      <c r="F286" s="26" t="str">
        <f t="shared" si="4"/>
        <v/>
      </c>
      <c r="G286" s="54"/>
      <c r="H286" s="33"/>
    </row>
    <row r="287" spans="1:8" s="22" customFormat="1" ht="18" customHeight="1" thickBot="1">
      <c r="A287" s="50"/>
      <c r="B287" s="51"/>
      <c r="C287" s="52"/>
      <c r="D287" s="52"/>
      <c r="E287" s="53"/>
      <c r="F287" s="26" t="str">
        <f t="shared" si="4"/>
        <v/>
      </c>
      <c r="G287" s="54"/>
      <c r="H287" s="33"/>
    </row>
    <row r="288" spans="1:8" s="22" customFormat="1" ht="18" customHeight="1" thickBot="1">
      <c r="A288" s="50"/>
      <c r="B288" s="51"/>
      <c r="C288" s="52"/>
      <c r="D288" s="52"/>
      <c r="E288" s="53"/>
      <c r="F288" s="26" t="str">
        <f t="shared" si="4"/>
        <v/>
      </c>
      <c r="G288" s="54"/>
      <c r="H288" s="33"/>
    </row>
    <row r="289" spans="1:8" s="22" customFormat="1" ht="18" customHeight="1" thickBot="1">
      <c r="A289" s="50"/>
      <c r="B289" s="51"/>
      <c r="C289" s="52"/>
      <c r="D289" s="52"/>
      <c r="E289" s="53"/>
      <c r="F289" s="26" t="str">
        <f t="shared" si="4"/>
        <v/>
      </c>
      <c r="G289" s="54"/>
      <c r="H289" s="33"/>
    </row>
    <row r="290" spans="1:8" s="22" customFormat="1" ht="18" customHeight="1" thickBot="1">
      <c r="A290" s="50"/>
      <c r="B290" s="51"/>
      <c r="C290" s="52"/>
      <c r="D290" s="52"/>
      <c r="E290" s="53"/>
      <c r="F290" s="26" t="str">
        <f t="shared" si="4"/>
        <v/>
      </c>
      <c r="G290" s="54"/>
      <c r="H290" s="33"/>
    </row>
    <row r="291" spans="1:8" s="22" customFormat="1" ht="18" customHeight="1" thickBot="1">
      <c r="A291" s="50"/>
      <c r="B291" s="51"/>
      <c r="C291" s="52"/>
      <c r="D291" s="52"/>
      <c r="E291" s="53"/>
      <c r="F291" s="26" t="str">
        <f t="shared" si="4"/>
        <v/>
      </c>
      <c r="G291" s="54"/>
      <c r="H291" s="33"/>
    </row>
    <row r="292" spans="1:8" s="22" customFormat="1" ht="18" customHeight="1" thickBot="1">
      <c r="A292" s="50"/>
      <c r="B292" s="51"/>
      <c r="C292" s="52"/>
      <c r="D292" s="52"/>
      <c r="E292" s="53"/>
      <c r="F292" s="26" t="str">
        <f t="shared" si="4"/>
        <v/>
      </c>
      <c r="G292" s="54"/>
      <c r="H292" s="33"/>
    </row>
    <row r="293" spans="1:8" s="22" customFormat="1" ht="18" customHeight="1" thickBot="1">
      <c r="A293" s="50"/>
      <c r="B293" s="51"/>
      <c r="C293" s="52"/>
      <c r="D293" s="52"/>
      <c r="E293" s="53"/>
      <c r="F293" s="26" t="str">
        <f t="shared" si="4"/>
        <v/>
      </c>
      <c r="G293" s="54"/>
      <c r="H293" s="33"/>
    </row>
    <row r="294" spans="1:8" s="22" customFormat="1" ht="18" customHeight="1" thickBot="1">
      <c r="A294" s="50"/>
      <c r="B294" s="51"/>
      <c r="C294" s="52"/>
      <c r="D294" s="52"/>
      <c r="E294" s="53"/>
      <c r="F294" s="26" t="str">
        <f t="shared" si="4"/>
        <v/>
      </c>
      <c r="G294" s="54"/>
      <c r="H294" s="33"/>
    </row>
    <row r="295" spans="1:8" s="22" customFormat="1" ht="18" customHeight="1" thickBot="1">
      <c r="A295" s="50"/>
      <c r="B295" s="51"/>
      <c r="C295" s="52"/>
      <c r="D295" s="52"/>
      <c r="E295" s="53"/>
      <c r="F295" s="26" t="str">
        <f t="shared" si="4"/>
        <v/>
      </c>
      <c r="G295" s="54"/>
      <c r="H295" s="33"/>
    </row>
    <row r="296" spans="1:8" s="22" customFormat="1" ht="18" customHeight="1" thickBot="1">
      <c r="A296" s="50"/>
      <c r="B296" s="51"/>
      <c r="C296" s="52"/>
      <c r="D296" s="52"/>
      <c r="E296" s="53"/>
      <c r="F296" s="26" t="str">
        <f t="shared" si="4"/>
        <v/>
      </c>
      <c r="G296" s="54"/>
      <c r="H296" s="33"/>
    </row>
    <row r="297" spans="1:8">
      <c r="A297" s="10"/>
      <c r="B297" s="10"/>
      <c r="C297" s="10"/>
      <c r="D297" s="10"/>
      <c r="E297" s="10"/>
      <c r="F297" s="11"/>
      <c r="G297" s="10"/>
      <c r="H297" s="16"/>
    </row>
    <row r="298" spans="1:8">
      <c r="F298" s="12"/>
    </row>
    <row r="299" spans="1:8">
      <c r="F299" s="12"/>
    </row>
    <row r="300" spans="1:8">
      <c r="F300" s="12"/>
    </row>
  </sheetData>
  <sheetProtection password="C9F7" sheet="1" objects="1" scenarios="1" selectLockedCells="1"/>
  <mergeCells count="24">
    <mergeCell ref="I19:M21"/>
    <mergeCell ref="K12:K17"/>
    <mergeCell ref="M12:M17"/>
    <mergeCell ref="I13:I14"/>
    <mergeCell ref="J13:J14"/>
    <mergeCell ref="L13:L14"/>
    <mergeCell ref="I15:I17"/>
    <mergeCell ref="J15:J17"/>
    <mergeCell ref="L15:L17"/>
    <mergeCell ref="A4:F4"/>
    <mergeCell ref="I4:K4"/>
    <mergeCell ref="A5:G6"/>
    <mergeCell ref="I5:M6"/>
    <mergeCell ref="I7:I8"/>
    <mergeCell ref="J7:J8"/>
    <mergeCell ref="K7:K8"/>
    <mergeCell ref="L7:L8"/>
    <mergeCell ref="M7:M8"/>
    <mergeCell ref="A1:F1"/>
    <mergeCell ref="I1:K1"/>
    <mergeCell ref="A2:F2"/>
    <mergeCell ref="I2:K2"/>
    <mergeCell ref="A3:F3"/>
    <mergeCell ref="I3:K3"/>
  </mergeCells>
  <conditionalFormatting sqref="M18">
    <cfRule type="containsText" dxfId="23" priority="23" operator="containsText" text="No">
      <formula>NOT(ISERROR(SEARCH("No",M18)))</formula>
    </cfRule>
  </conditionalFormatting>
  <conditionalFormatting sqref="M11">
    <cfRule type="containsBlanks" priority="1" stopIfTrue="1">
      <formula>LEN(TRIM(M11))=0</formula>
    </cfRule>
    <cfRule type="cellIs" dxfId="22" priority="21" operator="greaterThan">
      <formula>0</formula>
    </cfRule>
    <cfRule type="cellIs" priority="22" operator="lessThanOrEqual">
      <formula>0</formula>
    </cfRule>
  </conditionalFormatting>
  <conditionalFormatting sqref="L11">
    <cfRule type="containsBlanks" priority="18" stopIfTrue="1">
      <formula>LEN(TRIM(L11))=0</formula>
    </cfRule>
    <cfRule type="cellIs" dxfId="21" priority="19" operator="greaterThan">
      <formula>0</formula>
    </cfRule>
    <cfRule type="cellIs" priority="20" operator="lessThanOrEqual">
      <formula>0</formula>
    </cfRule>
  </conditionalFormatting>
  <conditionalFormatting sqref="J11">
    <cfRule type="containsBlanks" priority="15" stopIfTrue="1">
      <formula>LEN(TRIM(J11))=0</formula>
    </cfRule>
    <cfRule type="cellIs" dxfId="20" priority="16" operator="greaterThan">
      <formula>0</formula>
    </cfRule>
    <cfRule type="cellIs" dxfId="19" priority="17" operator="lessThanOrEqual">
      <formula>0</formula>
    </cfRule>
  </conditionalFormatting>
  <conditionalFormatting sqref="J12">
    <cfRule type="containsText" dxfId="18" priority="14" operator="containsText" text="No">
      <formula>NOT(ISERROR(SEARCH("No",J12)))</formula>
    </cfRule>
  </conditionalFormatting>
  <conditionalFormatting sqref="L12">
    <cfRule type="containsText" dxfId="17" priority="13" operator="containsText" text="No">
      <formula>NOT(ISERROR(SEARCH("No",L12)))</formula>
    </cfRule>
  </conditionalFormatting>
  <conditionalFormatting sqref="J13:J14">
    <cfRule type="containsText" dxfId="16" priority="12" operator="containsText" text="Yes">
      <formula>NOT(ISERROR(SEARCH("Yes",J13)))</formula>
    </cfRule>
  </conditionalFormatting>
  <conditionalFormatting sqref="L13:L14">
    <cfRule type="containsText" dxfId="15" priority="11" operator="containsText" text="Yes">
      <formula>NOT(ISERROR(SEARCH("Yes",L13)))</formula>
    </cfRule>
  </conditionalFormatting>
  <conditionalFormatting sqref="J15:J17">
    <cfRule type="containsBlanks" priority="8" stopIfTrue="1">
      <formula>LEN(TRIM(J15))=0</formula>
    </cfRule>
    <cfRule type="cellIs" dxfId="14" priority="9" operator="greaterThan">
      <formula>0</formula>
    </cfRule>
    <cfRule type="cellIs" priority="10" operator="lessThanOrEqual">
      <formula>0</formula>
    </cfRule>
  </conditionalFormatting>
  <conditionalFormatting sqref="L15:L17">
    <cfRule type="containsBlanks" priority="5" stopIfTrue="1">
      <formula>LEN(TRIM(L15))=0</formula>
    </cfRule>
    <cfRule type="cellIs" dxfId="13" priority="6" operator="greaterThan">
      <formula>0</formula>
    </cfRule>
    <cfRule type="cellIs" priority="7" operator="lessThanOrEqual">
      <formula>0</formula>
    </cfRule>
  </conditionalFormatting>
  <conditionalFormatting sqref="K11">
    <cfRule type="containsBlanks" priority="2" stopIfTrue="1">
      <formula>LEN(TRIM(K11))=0</formula>
    </cfRule>
    <cfRule type="cellIs" dxfId="12" priority="3" operator="greaterThan">
      <formula>0</formula>
    </cfRule>
    <cfRule type="cellIs" priority="4" operator="lessThanOrEqual">
      <formula>0</formula>
    </cfRule>
  </conditionalFormatting>
  <printOptions horizontalCentered="1"/>
  <pageMargins left="0.5" right="0.5" top="0.6" bottom="0.6" header="0" footer="0"/>
  <pageSetup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0"/>
  <sheetViews>
    <sheetView zoomScale="80" zoomScaleNormal="80" zoomScalePageLayoutView="80" workbookViewId="0">
      <selection activeCell="A4" sqref="A4:F4"/>
    </sheetView>
  </sheetViews>
  <sheetFormatPr defaultColWidth="8.85546875" defaultRowHeight="15"/>
  <cols>
    <col min="1" max="1" width="17" style="66" customWidth="1"/>
    <col min="2" max="2" width="11.28515625" style="66" customWidth="1"/>
    <col min="3" max="3" width="13.140625" style="66" customWidth="1"/>
    <col min="4" max="4" width="11.85546875" style="66" customWidth="1"/>
    <col min="5" max="5" width="18.42578125" style="66" customWidth="1"/>
    <col min="6" max="6" width="21.140625" style="66" customWidth="1"/>
    <col min="7" max="7" width="38.28515625" style="66" customWidth="1"/>
    <col min="8" max="8" width="2.140625" style="112" customWidth="1"/>
    <col min="9" max="9" width="55.7109375" style="66" customWidth="1"/>
    <col min="10" max="10" width="19.140625" style="66" customWidth="1"/>
    <col min="11" max="11" width="19.85546875" style="66" customWidth="1"/>
    <col min="12" max="12" width="17.7109375" style="66" customWidth="1"/>
    <col min="13" max="13" width="19.28515625" style="66" customWidth="1"/>
    <col min="14" max="14" width="20.85546875" style="66" customWidth="1"/>
    <col min="15" max="15" width="28.140625" style="66" customWidth="1"/>
    <col min="16" max="16" width="8.140625" style="66" customWidth="1"/>
    <col min="17" max="18" width="20.7109375" style="66" customWidth="1"/>
    <col min="19" max="19" width="21.28515625" style="66" customWidth="1"/>
    <col min="20" max="20" width="20.7109375" style="66" customWidth="1"/>
    <col min="21" max="21" width="26.28515625" style="66" customWidth="1"/>
    <col min="22" max="16384" width="8.85546875" style="66"/>
  </cols>
  <sheetData>
    <row r="1" spans="1:15" ht="27.95" customHeight="1">
      <c r="A1" s="157" t="s">
        <v>27</v>
      </c>
      <c r="B1" s="157"/>
      <c r="C1" s="157"/>
      <c r="D1" s="157"/>
      <c r="E1" s="157"/>
      <c r="F1" s="157"/>
      <c r="G1" s="63"/>
      <c r="H1" s="64"/>
      <c r="I1" s="158" t="s">
        <v>29</v>
      </c>
      <c r="J1" s="158"/>
      <c r="K1" s="158"/>
      <c r="L1" s="65"/>
      <c r="M1" s="63"/>
      <c r="N1" s="63"/>
    </row>
    <row r="2" spans="1:15" ht="27.95" customHeight="1">
      <c r="A2" s="158" t="s">
        <v>28</v>
      </c>
      <c r="B2" s="158"/>
      <c r="C2" s="158"/>
      <c r="D2" s="158"/>
      <c r="E2" s="158"/>
      <c r="F2" s="158"/>
      <c r="G2" s="63"/>
      <c r="H2" s="64"/>
      <c r="I2" s="158" t="s">
        <v>28</v>
      </c>
      <c r="J2" s="158"/>
      <c r="K2" s="158"/>
      <c r="L2" s="65"/>
      <c r="M2" s="63"/>
      <c r="N2" s="63"/>
    </row>
    <row r="3" spans="1:15" ht="27.95" customHeight="1">
      <c r="A3" s="159" t="s">
        <v>43</v>
      </c>
      <c r="B3" s="159"/>
      <c r="C3" s="159"/>
      <c r="D3" s="159"/>
      <c r="E3" s="159"/>
      <c r="F3" s="159"/>
      <c r="G3" s="63"/>
      <c r="H3" s="64"/>
      <c r="I3" s="160" t="s">
        <v>44</v>
      </c>
      <c r="J3" s="161"/>
      <c r="K3" s="162"/>
      <c r="L3" s="67"/>
      <c r="M3" s="68"/>
      <c r="N3" s="63"/>
    </row>
    <row r="4" spans="1:15" ht="27.95" customHeight="1" thickBot="1">
      <c r="A4" s="163" t="s">
        <v>41</v>
      </c>
      <c r="B4" s="163"/>
      <c r="C4" s="163"/>
      <c r="D4" s="163"/>
      <c r="E4" s="163"/>
      <c r="F4" s="163"/>
      <c r="G4" s="63"/>
      <c r="H4" s="64"/>
      <c r="I4" s="163" t="s">
        <v>41</v>
      </c>
      <c r="J4" s="163"/>
      <c r="K4" s="163"/>
      <c r="L4" s="69"/>
      <c r="M4" s="70"/>
      <c r="N4" s="63"/>
    </row>
    <row r="5" spans="1:15" ht="24.95" customHeight="1" thickBot="1">
      <c r="A5" s="164" t="s">
        <v>37</v>
      </c>
      <c r="B5" s="165"/>
      <c r="C5" s="165"/>
      <c r="D5" s="165"/>
      <c r="E5" s="165"/>
      <c r="F5" s="165"/>
      <c r="G5" s="166"/>
      <c r="H5" s="71"/>
      <c r="I5" s="170" t="s">
        <v>35</v>
      </c>
      <c r="J5" s="170"/>
      <c r="K5" s="170"/>
      <c r="L5" s="170"/>
      <c r="M5" s="170"/>
    </row>
    <row r="6" spans="1:15" ht="24.95" customHeight="1" thickBot="1">
      <c r="A6" s="167"/>
      <c r="B6" s="168"/>
      <c r="C6" s="168"/>
      <c r="D6" s="168"/>
      <c r="E6" s="168"/>
      <c r="F6" s="168"/>
      <c r="G6" s="169"/>
      <c r="H6" s="71"/>
      <c r="I6" s="170"/>
      <c r="J6" s="170"/>
      <c r="K6" s="170"/>
      <c r="L6" s="170"/>
      <c r="M6" s="170"/>
    </row>
    <row r="7" spans="1:15" s="76" customFormat="1" ht="18" customHeight="1" thickBot="1">
      <c r="A7" s="72" t="s">
        <v>0</v>
      </c>
      <c r="B7" s="72" t="s">
        <v>1</v>
      </c>
      <c r="C7" s="72" t="s">
        <v>2</v>
      </c>
      <c r="D7" s="72" t="s">
        <v>3</v>
      </c>
      <c r="E7" s="72" t="s">
        <v>4</v>
      </c>
      <c r="F7" s="72" t="s">
        <v>8</v>
      </c>
      <c r="G7" s="72" t="s">
        <v>9</v>
      </c>
      <c r="H7" s="73"/>
      <c r="I7" s="171"/>
      <c r="J7" s="172" t="s">
        <v>52</v>
      </c>
      <c r="K7" s="173" t="s">
        <v>47</v>
      </c>
      <c r="L7" s="173" t="s">
        <v>53</v>
      </c>
      <c r="M7" s="173" t="s">
        <v>48</v>
      </c>
      <c r="N7" s="74"/>
      <c r="O7" s="75"/>
    </row>
    <row r="8" spans="1:15" ht="35.1" customHeight="1" thickBot="1">
      <c r="A8" s="77" t="s">
        <v>32</v>
      </c>
      <c r="B8" s="78" t="s">
        <v>33</v>
      </c>
      <c r="C8" s="78" t="s">
        <v>34</v>
      </c>
      <c r="D8" s="78" t="s">
        <v>5</v>
      </c>
      <c r="E8" s="79" t="s">
        <v>45</v>
      </c>
      <c r="F8" s="79" t="s">
        <v>46</v>
      </c>
      <c r="G8" s="78" t="s">
        <v>10</v>
      </c>
      <c r="H8" s="80"/>
      <c r="I8" s="171"/>
      <c r="J8" s="172"/>
      <c r="K8" s="173"/>
      <c r="L8" s="173"/>
      <c r="M8" s="173"/>
      <c r="N8" s="81"/>
      <c r="O8" s="82"/>
    </row>
    <row r="9" spans="1:15" s="76" customFormat="1" ht="18" customHeight="1" thickBot="1">
      <c r="A9" s="83"/>
      <c r="B9" s="84"/>
      <c r="C9" s="85"/>
      <c r="D9" s="85"/>
      <c r="E9" s="86"/>
      <c r="F9" s="87" t="str">
        <f>IFERROR(LOG(E9),"")</f>
        <v/>
      </c>
      <c r="G9" s="88"/>
      <c r="H9" s="89"/>
      <c r="I9" s="90" t="s">
        <v>14</v>
      </c>
      <c r="J9" s="72">
        <v>126</v>
      </c>
      <c r="K9" s="91">
        <f>ROUND(LOG(J9),2)</f>
        <v>2.1</v>
      </c>
      <c r="L9" s="92">
        <v>410</v>
      </c>
      <c r="M9" s="91">
        <f>ROUND(LOG(L9),2)</f>
        <v>2.61</v>
      </c>
      <c r="N9" s="93"/>
      <c r="O9" s="75"/>
    </row>
    <row r="10" spans="1:15" s="76" customFormat="1" ht="18" customHeight="1" thickBot="1">
      <c r="A10" s="83"/>
      <c r="B10" s="84"/>
      <c r="C10" s="85"/>
      <c r="D10" s="85"/>
      <c r="E10" s="86"/>
      <c r="F10" s="87" t="str">
        <f t="shared" ref="F10:F73" si="0">IFERROR(LOG(E10),"")</f>
        <v/>
      </c>
      <c r="G10" s="88"/>
      <c r="H10" s="89"/>
      <c r="I10" s="94" t="s">
        <v>15</v>
      </c>
      <c r="J10" s="95" t="str">
        <f ca="1">IFERROR(10^K10, "")</f>
        <v/>
      </c>
      <c r="K10" s="96" t="str">
        <f ca="1">IFERROR(ROUND(AVERAGE(OFFSET(F9,COUNT(F9:F296)-MIN(COUNT(F9:F296),4),0,MIN(COUNT(F9:F296),4),1)),2),"")</f>
        <v/>
      </c>
      <c r="L10" s="95" t="str">
        <f ca="1">IFERROR(10^M10, "")</f>
        <v/>
      </c>
      <c r="M10" s="96" t="str">
        <f ca="1">IFERROR(ROUND(K10+(1.282*(STDEV(OFFSET(F9,COUNT(F9:F296)-MIN(COUNT(F9:F296),4),0,MIN(COUNT(F9:F296),4),1)))),2),"")</f>
        <v/>
      </c>
      <c r="N10" s="75"/>
      <c r="O10" s="75"/>
    </row>
    <row r="11" spans="1:15" s="76" customFormat="1" ht="18" customHeight="1" thickBot="1">
      <c r="A11" s="83"/>
      <c r="B11" s="84"/>
      <c r="C11" s="85"/>
      <c r="D11" s="85"/>
      <c r="E11" s="86"/>
      <c r="F11" s="87" t="str">
        <f t="shared" si="0"/>
        <v/>
      </c>
      <c r="G11" s="88"/>
      <c r="H11" s="89"/>
      <c r="I11" s="94" t="s">
        <v>13</v>
      </c>
      <c r="J11" s="97" t="str">
        <f ca="1">IFERROR((ROUND(J10,0))-J$9,"")</f>
        <v/>
      </c>
      <c r="K11" s="91" t="str">
        <f ca="1">IFERROR(K10-K9,"")</f>
        <v/>
      </c>
      <c r="L11" s="92" t="str">
        <f ca="1">IFERROR((ROUND(L10,0))-L$9,"")</f>
        <v/>
      </c>
      <c r="M11" s="96" t="str">
        <f ca="1">IFERROR(M10-M9,"")</f>
        <v/>
      </c>
      <c r="N11" s="98"/>
      <c r="O11" s="75"/>
    </row>
    <row r="12" spans="1:15" s="76" customFormat="1" ht="18" customHeight="1" thickBot="1">
      <c r="A12" s="83"/>
      <c r="B12" s="84"/>
      <c r="C12" s="85"/>
      <c r="D12" s="85"/>
      <c r="E12" s="86"/>
      <c r="F12" s="87" t="str">
        <f t="shared" si="0"/>
        <v/>
      </c>
      <c r="G12" s="88"/>
      <c r="H12" s="89"/>
      <c r="I12" s="99" t="s">
        <v>12</v>
      </c>
      <c r="J12" s="97" t="str">
        <f ca="1">IFERROR(IF(J11="","",IF(J11&lt;=0,"Yes","No")),"")</f>
        <v/>
      </c>
      <c r="K12" s="175"/>
      <c r="L12" s="91" t="str">
        <f ca="1">IFERROR(IF(L11="","",IF(L11&lt;=0,"Yes","No")),"")</f>
        <v/>
      </c>
      <c r="M12" s="175"/>
      <c r="N12" s="75"/>
      <c r="O12" s="75"/>
    </row>
    <row r="13" spans="1:15" s="76" customFormat="1" ht="18" customHeight="1" thickBot="1">
      <c r="A13" s="83"/>
      <c r="B13" s="84"/>
      <c r="C13" s="85"/>
      <c r="D13" s="85"/>
      <c r="E13" s="86"/>
      <c r="F13" s="87" t="str">
        <f t="shared" si="0"/>
        <v/>
      </c>
      <c r="G13" s="88"/>
      <c r="H13" s="89"/>
      <c r="I13" s="178" t="s">
        <v>25</v>
      </c>
      <c r="J13" s="175" t="str">
        <f ca="1">IF(J11="","",IF(J11&lt;=0,"No","Yes"))</f>
        <v/>
      </c>
      <c r="K13" s="176"/>
      <c r="L13" s="179" t="str">
        <f ca="1">IF(L11="","",IF(L11&lt;=0,"No","Yes"))</f>
        <v/>
      </c>
      <c r="M13" s="176"/>
      <c r="N13" s="74"/>
      <c r="O13" s="74"/>
    </row>
    <row r="14" spans="1:15" s="76" customFormat="1" ht="18" customHeight="1" thickBot="1">
      <c r="A14" s="83"/>
      <c r="B14" s="84"/>
      <c r="C14" s="85"/>
      <c r="D14" s="85"/>
      <c r="E14" s="86"/>
      <c r="F14" s="87" t="str">
        <f t="shared" si="0"/>
        <v/>
      </c>
      <c r="G14" s="88"/>
      <c r="H14" s="89"/>
      <c r="I14" s="178"/>
      <c r="J14" s="177"/>
      <c r="K14" s="176"/>
      <c r="L14" s="180"/>
      <c r="M14" s="176"/>
      <c r="N14" s="74"/>
      <c r="O14" s="74"/>
    </row>
    <row r="15" spans="1:15" s="76" customFormat="1" ht="18" customHeight="1" thickBot="1">
      <c r="A15" s="83"/>
      <c r="B15" s="84"/>
      <c r="C15" s="85"/>
      <c r="D15" s="85"/>
      <c r="E15" s="86"/>
      <c r="F15" s="87" t="str">
        <f t="shared" si="0"/>
        <v/>
      </c>
      <c r="G15" s="88"/>
      <c r="H15" s="89"/>
      <c r="I15" s="178" t="s">
        <v>36</v>
      </c>
      <c r="J15" s="175" t="str">
        <f ca="1">IF(J11="","",IF(J12="Yes", 0,IF(K11&lt;=0.5,1,IF(K11&lt;=1,2,IF(K11&lt;=1.5,3,IF(K11&lt;=2,4,"&gt; 4 days ; see § 112.45(b)"))))))</f>
        <v/>
      </c>
      <c r="K15" s="176"/>
      <c r="L15" s="181" t="str">
        <f ca="1">IF(L11="","",IF(L12="Yes", 0,IF(M11&lt;=0.5,1,IF(M11&lt;=1,2,IF(M11&lt;=1.5,3,IF(M11&lt;=2,4,"&gt; 4 days ; see § 112.45(b)"))))))</f>
        <v/>
      </c>
      <c r="M15" s="176"/>
      <c r="N15" s="100"/>
      <c r="O15" s="101"/>
    </row>
    <row r="16" spans="1:15" s="76" customFormat="1" ht="18" customHeight="1" thickBot="1">
      <c r="A16" s="83"/>
      <c r="B16" s="84"/>
      <c r="C16" s="85"/>
      <c r="D16" s="85"/>
      <c r="E16" s="86"/>
      <c r="F16" s="87" t="str">
        <f t="shared" si="0"/>
        <v/>
      </c>
      <c r="G16" s="88"/>
      <c r="H16" s="89"/>
      <c r="I16" s="178"/>
      <c r="J16" s="176"/>
      <c r="K16" s="176"/>
      <c r="L16" s="182"/>
      <c r="M16" s="176"/>
      <c r="N16" s="100"/>
      <c r="O16" s="101"/>
    </row>
    <row r="17" spans="1:16" s="76" customFormat="1" ht="18" customHeight="1" thickBot="1">
      <c r="A17" s="83"/>
      <c r="B17" s="84"/>
      <c r="C17" s="85"/>
      <c r="D17" s="85"/>
      <c r="E17" s="86"/>
      <c r="F17" s="87" t="str">
        <f t="shared" si="0"/>
        <v/>
      </c>
      <c r="G17" s="88"/>
      <c r="H17" s="89"/>
      <c r="I17" s="178"/>
      <c r="J17" s="177"/>
      <c r="K17" s="177"/>
      <c r="L17" s="183"/>
      <c r="M17" s="177"/>
      <c r="N17" s="100"/>
      <c r="O17" s="101"/>
    </row>
    <row r="18" spans="1:16" s="76" customFormat="1" ht="18" customHeight="1" thickBot="1">
      <c r="A18" s="83"/>
      <c r="B18" s="84"/>
      <c r="C18" s="85"/>
      <c r="D18" s="85"/>
      <c r="E18" s="86"/>
      <c r="F18" s="87" t="str">
        <f t="shared" si="0"/>
        <v/>
      </c>
      <c r="G18" s="88"/>
      <c r="H18" s="89"/>
      <c r="I18" s="93"/>
      <c r="J18" s="93"/>
      <c r="K18" s="102"/>
      <c r="L18" s="102"/>
      <c r="M18" s="103"/>
      <c r="N18" s="102"/>
      <c r="O18" s="104"/>
    </row>
    <row r="19" spans="1:16" s="76" customFormat="1" ht="18" customHeight="1" thickBot="1">
      <c r="A19" s="83"/>
      <c r="B19" s="84"/>
      <c r="C19" s="85"/>
      <c r="D19" s="85"/>
      <c r="E19" s="86"/>
      <c r="F19" s="87" t="str">
        <f t="shared" si="0"/>
        <v/>
      </c>
      <c r="G19" s="88"/>
      <c r="H19" s="89"/>
      <c r="I19" s="174" t="s">
        <v>38</v>
      </c>
      <c r="J19" s="174"/>
      <c r="K19" s="174"/>
      <c r="L19" s="174"/>
      <c r="M19" s="174"/>
      <c r="N19" s="102"/>
      <c r="O19" s="104"/>
    </row>
    <row r="20" spans="1:16" s="76" customFormat="1" ht="18" customHeight="1" thickBot="1">
      <c r="A20" s="83"/>
      <c r="B20" s="84"/>
      <c r="C20" s="85"/>
      <c r="D20" s="85"/>
      <c r="E20" s="86"/>
      <c r="F20" s="87" t="str">
        <f t="shared" si="0"/>
        <v/>
      </c>
      <c r="G20" s="88"/>
      <c r="H20" s="89"/>
      <c r="I20" s="174"/>
      <c r="J20" s="174"/>
      <c r="K20" s="174"/>
      <c r="L20" s="174"/>
      <c r="M20" s="174"/>
    </row>
    <row r="21" spans="1:16" s="76" customFormat="1" ht="18" customHeight="1" thickBot="1">
      <c r="A21" s="83"/>
      <c r="B21" s="84"/>
      <c r="C21" s="85"/>
      <c r="D21" s="85"/>
      <c r="E21" s="86"/>
      <c r="F21" s="87" t="str">
        <f t="shared" si="0"/>
        <v/>
      </c>
      <c r="G21" s="88"/>
      <c r="H21" s="89"/>
      <c r="I21" s="174"/>
      <c r="J21" s="174"/>
      <c r="K21" s="174"/>
      <c r="L21" s="174"/>
      <c r="M21" s="174"/>
    </row>
    <row r="22" spans="1:16" s="76" customFormat="1" ht="18" customHeight="1" thickBot="1">
      <c r="A22" s="83"/>
      <c r="B22" s="84"/>
      <c r="C22" s="85"/>
      <c r="D22" s="85"/>
      <c r="E22" s="86"/>
      <c r="F22" s="87" t="str">
        <f t="shared" si="0"/>
        <v/>
      </c>
      <c r="G22" s="88"/>
      <c r="H22" s="89"/>
    </row>
    <row r="23" spans="1:16" s="76" customFormat="1" ht="18" customHeight="1" thickBot="1">
      <c r="A23" s="83"/>
      <c r="B23" s="84"/>
      <c r="C23" s="85"/>
      <c r="D23" s="85"/>
      <c r="E23" s="86"/>
      <c r="F23" s="87" t="str">
        <f t="shared" si="0"/>
        <v/>
      </c>
      <c r="G23" s="88"/>
      <c r="H23" s="89"/>
    </row>
    <row r="24" spans="1:16" s="76" customFormat="1" ht="18" customHeight="1" thickBot="1">
      <c r="A24" s="83"/>
      <c r="B24" s="84"/>
      <c r="C24" s="85"/>
      <c r="D24" s="85"/>
      <c r="E24" s="86"/>
      <c r="F24" s="87" t="str">
        <f t="shared" si="0"/>
        <v/>
      </c>
      <c r="G24" s="88"/>
      <c r="H24" s="89"/>
    </row>
    <row r="25" spans="1:16" s="76" customFormat="1" ht="18" customHeight="1" thickBot="1">
      <c r="A25" s="83"/>
      <c r="B25" s="84"/>
      <c r="C25" s="85"/>
      <c r="D25" s="85"/>
      <c r="E25" s="86"/>
      <c r="F25" s="87" t="str">
        <f t="shared" si="0"/>
        <v/>
      </c>
      <c r="G25" s="88"/>
      <c r="H25" s="89"/>
      <c r="P25" s="75"/>
    </row>
    <row r="26" spans="1:16" s="76" customFormat="1" ht="18" customHeight="1" thickBot="1">
      <c r="A26" s="83"/>
      <c r="B26" s="84"/>
      <c r="C26" s="85"/>
      <c r="D26" s="85"/>
      <c r="E26" s="86"/>
      <c r="F26" s="87" t="str">
        <f t="shared" si="0"/>
        <v/>
      </c>
      <c r="G26" s="88"/>
      <c r="H26" s="89"/>
      <c r="P26" s="75"/>
    </row>
    <row r="27" spans="1:16" s="76" customFormat="1" ht="18" customHeight="1" thickBot="1">
      <c r="A27" s="83"/>
      <c r="B27" s="84"/>
      <c r="C27" s="85"/>
      <c r="D27" s="85"/>
      <c r="E27" s="86"/>
      <c r="F27" s="87" t="str">
        <f t="shared" si="0"/>
        <v/>
      </c>
      <c r="G27" s="88"/>
      <c r="H27" s="89"/>
      <c r="P27" s="75"/>
    </row>
    <row r="28" spans="1:16" s="76" customFormat="1" ht="18" customHeight="1" thickBot="1">
      <c r="A28" s="83"/>
      <c r="B28" s="84"/>
      <c r="C28" s="85"/>
      <c r="D28" s="85"/>
      <c r="E28" s="86"/>
      <c r="F28" s="87" t="str">
        <f t="shared" si="0"/>
        <v/>
      </c>
      <c r="G28" s="88"/>
      <c r="H28" s="89"/>
      <c r="P28" s="75"/>
    </row>
    <row r="29" spans="1:16" s="76" customFormat="1" ht="18" customHeight="1" thickBot="1">
      <c r="A29" s="83"/>
      <c r="B29" s="84"/>
      <c r="C29" s="85"/>
      <c r="D29" s="85"/>
      <c r="E29" s="86"/>
      <c r="F29" s="87" t="str">
        <f t="shared" si="0"/>
        <v/>
      </c>
      <c r="G29" s="88"/>
      <c r="H29" s="89"/>
      <c r="P29" s="75"/>
    </row>
    <row r="30" spans="1:16" s="76" customFormat="1" ht="18" customHeight="1" thickBot="1">
      <c r="A30" s="83"/>
      <c r="B30" s="84"/>
      <c r="C30" s="85"/>
      <c r="D30" s="85"/>
      <c r="E30" s="86"/>
      <c r="F30" s="87" t="str">
        <f t="shared" si="0"/>
        <v/>
      </c>
      <c r="G30" s="88"/>
      <c r="H30" s="89"/>
      <c r="P30" s="75"/>
    </row>
    <row r="31" spans="1:16" s="76" customFormat="1" ht="18" customHeight="1" thickBot="1">
      <c r="A31" s="83"/>
      <c r="B31" s="84"/>
      <c r="C31" s="85"/>
      <c r="D31" s="85"/>
      <c r="E31" s="86"/>
      <c r="F31" s="87" t="str">
        <f t="shared" si="0"/>
        <v/>
      </c>
      <c r="G31" s="88"/>
      <c r="H31" s="89"/>
      <c r="P31" s="75"/>
    </row>
    <row r="32" spans="1:16" s="76" customFormat="1" ht="18" customHeight="1" thickBot="1">
      <c r="A32" s="83"/>
      <c r="B32" s="84"/>
      <c r="C32" s="85"/>
      <c r="D32" s="85"/>
      <c r="E32" s="86"/>
      <c r="F32" s="87" t="str">
        <f t="shared" si="0"/>
        <v/>
      </c>
      <c r="G32" s="88"/>
      <c r="H32" s="89"/>
    </row>
    <row r="33" spans="1:13" s="76" customFormat="1" ht="18" customHeight="1" thickBot="1">
      <c r="A33" s="83"/>
      <c r="B33" s="84"/>
      <c r="C33" s="85"/>
      <c r="D33" s="85"/>
      <c r="E33" s="86"/>
      <c r="F33" s="87" t="str">
        <f t="shared" si="0"/>
        <v/>
      </c>
      <c r="G33" s="88"/>
      <c r="H33" s="89"/>
    </row>
    <row r="34" spans="1:13" s="76" customFormat="1" ht="18" customHeight="1" thickBot="1">
      <c r="A34" s="83"/>
      <c r="B34" s="84"/>
      <c r="C34" s="85"/>
      <c r="D34" s="85"/>
      <c r="E34" s="86"/>
      <c r="F34" s="87" t="str">
        <f t="shared" si="0"/>
        <v/>
      </c>
      <c r="G34" s="88"/>
      <c r="H34" s="89"/>
    </row>
    <row r="35" spans="1:13" s="76" customFormat="1" ht="18" customHeight="1" thickBot="1">
      <c r="A35" s="83"/>
      <c r="B35" s="84"/>
      <c r="C35" s="85"/>
      <c r="D35" s="85"/>
      <c r="E35" s="86"/>
      <c r="F35" s="87" t="str">
        <f t="shared" si="0"/>
        <v/>
      </c>
      <c r="G35" s="88"/>
      <c r="H35" s="89"/>
    </row>
    <row r="36" spans="1:13" s="76" customFormat="1" ht="18" customHeight="1" thickBot="1">
      <c r="A36" s="83"/>
      <c r="B36" s="84"/>
      <c r="C36" s="85"/>
      <c r="D36" s="85"/>
      <c r="E36" s="86"/>
      <c r="F36" s="87" t="str">
        <f t="shared" si="0"/>
        <v/>
      </c>
      <c r="G36" s="88"/>
      <c r="H36" s="89"/>
    </row>
    <row r="37" spans="1:13" s="76" customFormat="1" ht="18" customHeight="1" thickBot="1">
      <c r="A37" s="83"/>
      <c r="B37" s="84"/>
      <c r="C37" s="85"/>
      <c r="D37" s="85"/>
      <c r="E37" s="86"/>
      <c r="F37" s="87" t="str">
        <f t="shared" si="0"/>
        <v/>
      </c>
      <c r="G37" s="88"/>
      <c r="H37" s="89"/>
    </row>
    <row r="38" spans="1:13" s="76" customFormat="1" ht="18" customHeight="1" thickBot="1">
      <c r="A38" s="83"/>
      <c r="B38" s="84"/>
      <c r="C38" s="85"/>
      <c r="D38" s="85"/>
      <c r="E38" s="86"/>
      <c r="F38" s="87" t="str">
        <f t="shared" si="0"/>
        <v/>
      </c>
      <c r="G38" s="88"/>
      <c r="H38" s="89"/>
      <c r="I38" s="105"/>
      <c r="J38" s="105"/>
      <c r="K38" s="105"/>
      <c r="L38" s="105"/>
      <c r="M38" s="105"/>
    </row>
    <row r="39" spans="1:13" s="76" customFormat="1" ht="18" customHeight="1" thickBot="1">
      <c r="A39" s="83"/>
      <c r="B39" s="84"/>
      <c r="C39" s="85"/>
      <c r="D39" s="85"/>
      <c r="E39" s="86"/>
      <c r="F39" s="87" t="str">
        <f t="shared" si="0"/>
        <v/>
      </c>
      <c r="G39" s="88"/>
      <c r="H39" s="89"/>
      <c r="I39" s="73"/>
      <c r="J39" s="73"/>
      <c r="K39" s="73"/>
      <c r="L39" s="73"/>
      <c r="M39" s="106"/>
    </row>
    <row r="40" spans="1:13" s="76" customFormat="1" ht="18" customHeight="1" thickBot="1">
      <c r="A40" s="83"/>
      <c r="B40" s="84"/>
      <c r="C40" s="85"/>
      <c r="D40" s="85"/>
      <c r="E40" s="86"/>
      <c r="F40" s="87" t="str">
        <f t="shared" si="0"/>
        <v/>
      </c>
      <c r="G40" s="88"/>
      <c r="H40" s="89"/>
      <c r="I40" s="75"/>
      <c r="J40" s="75"/>
      <c r="K40" s="75"/>
      <c r="L40" s="75"/>
      <c r="M40" s="107"/>
    </row>
    <row r="41" spans="1:13" s="76" customFormat="1" ht="18" customHeight="1" thickBot="1">
      <c r="A41" s="83"/>
      <c r="B41" s="84"/>
      <c r="C41" s="85"/>
      <c r="D41" s="85"/>
      <c r="E41" s="86"/>
      <c r="F41" s="87" t="str">
        <f t="shared" si="0"/>
        <v/>
      </c>
      <c r="G41" s="88"/>
      <c r="H41" s="89"/>
      <c r="I41" s="75"/>
      <c r="J41" s="75"/>
      <c r="K41" s="75"/>
      <c r="L41" s="75"/>
      <c r="M41" s="104"/>
    </row>
    <row r="42" spans="1:13" s="76" customFormat="1" ht="18" customHeight="1" thickBot="1">
      <c r="A42" s="83"/>
      <c r="B42" s="84"/>
      <c r="C42" s="85"/>
      <c r="D42" s="85"/>
      <c r="E42" s="86"/>
      <c r="F42" s="87" t="str">
        <f t="shared" si="0"/>
        <v/>
      </c>
      <c r="G42" s="88"/>
      <c r="H42" s="89"/>
    </row>
    <row r="43" spans="1:13" s="76" customFormat="1" ht="18" customHeight="1" thickBot="1">
      <c r="A43" s="83"/>
      <c r="B43" s="84"/>
      <c r="C43" s="85"/>
      <c r="D43" s="85"/>
      <c r="E43" s="86"/>
      <c r="F43" s="87" t="str">
        <f t="shared" si="0"/>
        <v/>
      </c>
      <c r="G43" s="88"/>
      <c r="H43" s="89"/>
    </row>
    <row r="44" spans="1:13" s="76" customFormat="1" ht="18" customHeight="1" thickBot="1">
      <c r="A44" s="83"/>
      <c r="B44" s="84"/>
      <c r="C44" s="85"/>
      <c r="D44" s="85"/>
      <c r="E44" s="86"/>
      <c r="F44" s="87" t="str">
        <f t="shared" si="0"/>
        <v/>
      </c>
      <c r="G44" s="88"/>
      <c r="H44" s="89"/>
    </row>
    <row r="45" spans="1:13" s="76" customFormat="1" ht="18" customHeight="1" thickBot="1">
      <c r="A45" s="83"/>
      <c r="B45" s="84"/>
      <c r="C45" s="85"/>
      <c r="D45" s="85"/>
      <c r="E45" s="86"/>
      <c r="F45" s="87" t="str">
        <f t="shared" si="0"/>
        <v/>
      </c>
      <c r="G45" s="88"/>
      <c r="H45" s="89"/>
    </row>
    <row r="46" spans="1:13" s="76" customFormat="1" ht="18" customHeight="1" thickBot="1">
      <c r="A46" s="83"/>
      <c r="B46" s="84"/>
      <c r="C46" s="85"/>
      <c r="D46" s="85"/>
      <c r="E46" s="86"/>
      <c r="F46" s="87" t="str">
        <f t="shared" si="0"/>
        <v/>
      </c>
      <c r="G46" s="88"/>
      <c r="H46" s="89"/>
    </row>
    <row r="47" spans="1:13" s="76" customFormat="1" ht="18" customHeight="1" thickBot="1">
      <c r="A47" s="83"/>
      <c r="B47" s="84"/>
      <c r="C47" s="85"/>
      <c r="D47" s="85"/>
      <c r="E47" s="86"/>
      <c r="F47" s="87" t="str">
        <f t="shared" si="0"/>
        <v/>
      </c>
      <c r="G47" s="88"/>
      <c r="H47" s="89"/>
    </row>
    <row r="48" spans="1:13" s="76" customFormat="1" ht="18" customHeight="1" thickBot="1">
      <c r="A48" s="83"/>
      <c r="B48" s="84"/>
      <c r="C48" s="85"/>
      <c r="D48" s="85"/>
      <c r="E48" s="86"/>
      <c r="F48" s="87" t="str">
        <f t="shared" si="0"/>
        <v/>
      </c>
      <c r="G48" s="88"/>
      <c r="H48" s="89"/>
    </row>
    <row r="49" spans="1:8" s="76" customFormat="1" ht="18" customHeight="1" thickBot="1">
      <c r="A49" s="83"/>
      <c r="B49" s="84"/>
      <c r="C49" s="85"/>
      <c r="D49" s="85"/>
      <c r="E49" s="86"/>
      <c r="F49" s="87" t="str">
        <f t="shared" si="0"/>
        <v/>
      </c>
      <c r="G49" s="88"/>
      <c r="H49" s="89"/>
    </row>
    <row r="50" spans="1:8" s="76" customFormat="1" ht="18" customHeight="1" thickBot="1">
      <c r="A50" s="83"/>
      <c r="B50" s="84"/>
      <c r="C50" s="85"/>
      <c r="D50" s="85"/>
      <c r="E50" s="86"/>
      <c r="F50" s="87" t="str">
        <f t="shared" si="0"/>
        <v/>
      </c>
      <c r="G50" s="88"/>
      <c r="H50" s="89"/>
    </row>
    <row r="51" spans="1:8" s="76" customFormat="1" ht="18" customHeight="1" thickBot="1">
      <c r="A51" s="83"/>
      <c r="B51" s="84"/>
      <c r="C51" s="85"/>
      <c r="D51" s="85"/>
      <c r="E51" s="86"/>
      <c r="F51" s="87" t="str">
        <f t="shared" si="0"/>
        <v/>
      </c>
      <c r="G51" s="88"/>
      <c r="H51" s="89"/>
    </row>
    <row r="52" spans="1:8" s="76" customFormat="1" ht="18" customHeight="1" thickBot="1">
      <c r="A52" s="83"/>
      <c r="B52" s="84"/>
      <c r="C52" s="85"/>
      <c r="D52" s="85"/>
      <c r="E52" s="86"/>
      <c r="F52" s="87" t="str">
        <f t="shared" si="0"/>
        <v/>
      </c>
      <c r="G52" s="88"/>
      <c r="H52" s="89"/>
    </row>
    <row r="53" spans="1:8" s="76" customFormat="1" ht="18" customHeight="1" thickBot="1">
      <c r="A53" s="83"/>
      <c r="B53" s="84"/>
      <c r="C53" s="85"/>
      <c r="D53" s="85"/>
      <c r="E53" s="86"/>
      <c r="F53" s="87" t="str">
        <f t="shared" si="0"/>
        <v/>
      </c>
      <c r="G53" s="88"/>
      <c r="H53" s="89"/>
    </row>
    <row r="54" spans="1:8" s="76" customFormat="1" ht="18" customHeight="1" thickBot="1">
      <c r="A54" s="83"/>
      <c r="B54" s="84"/>
      <c r="C54" s="85"/>
      <c r="D54" s="85"/>
      <c r="E54" s="86"/>
      <c r="F54" s="87" t="str">
        <f t="shared" si="0"/>
        <v/>
      </c>
      <c r="G54" s="88"/>
      <c r="H54" s="89"/>
    </row>
    <row r="55" spans="1:8" s="76" customFormat="1" ht="18" customHeight="1" thickBot="1">
      <c r="A55" s="83"/>
      <c r="B55" s="84"/>
      <c r="C55" s="85"/>
      <c r="D55" s="85"/>
      <c r="E55" s="86"/>
      <c r="F55" s="87" t="str">
        <f t="shared" si="0"/>
        <v/>
      </c>
      <c r="G55" s="88"/>
      <c r="H55" s="89"/>
    </row>
    <row r="56" spans="1:8" s="76" customFormat="1" ht="18" customHeight="1" thickBot="1">
      <c r="A56" s="83"/>
      <c r="B56" s="84"/>
      <c r="C56" s="85"/>
      <c r="D56" s="85"/>
      <c r="E56" s="86"/>
      <c r="F56" s="87" t="str">
        <f t="shared" si="0"/>
        <v/>
      </c>
      <c r="G56" s="88"/>
      <c r="H56" s="89"/>
    </row>
    <row r="57" spans="1:8" s="76" customFormat="1" ht="18" customHeight="1" thickBot="1">
      <c r="A57" s="83"/>
      <c r="B57" s="84"/>
      <c r="C57" s="85"/>
      <c r="D57" s="85"/>
      <c r="E57" s="86"/>
      <c r="F57" s="87" t="str">
        <f t="shared" si="0"/>
        <v/>
      </c>
      <c r="G57" s="88"/>
      <c r="H57" s="89"/>
    </row>
    <row r="58" spans="1:8" s="76" customFormat="1" ht="18" customHeight="1" thickBot="1">
      <c r="A58" s="83"/>
      <c r="B58" s="84"/>
      <c r="C58" s="85"/>
      <c r="D58" s="85"/>
      <c r="E58" s="86"/>
      <c r="F58" s="87" t="str">
        <f t="shared" si="0"/>
        <v/>
      </c>
      <c r="G58" s="88"/>
      <c r="H58" s="89"/>
    </row>
    <row r="59" spans="1:8" s="76" customFormat="1" ht="18" customHeight="1" thickBot="1">
      <c r="A59" s="83"/>
      <c r="B59" s="84"/>
      <c r="C59" s="85"/>
      <c r="D59" s="85"/>
      <c r="E59" s="86"/>
      <c r="F59" s="87" t="str">
        <f t="shared" si="0"/>
        <v/>
      </c>
      <c r="G59" s="88"/>
      <c r="H59" s="89"/>
    </row>
    <row r="60" spans="1:8" s="76" customFormat="1" ht="18" customHeight="1" thickBot="1">
      <c r="A60" s="83"/>
      <c r="B60" s="84"/>
      <c r="C60" s="85"/>
      <c r="D60" s="85"/>
      <c r="E60" s="86"/>
      <c r="F60" s="87" t="str">
        <f t="shared" si="0"/>
        <v/>
      </c>
      <c r="G60" s="88"/>
      <c r="H60" s="89"/>
    </row>
    <row r="61" spans="1:8" s="76" customFormat="1" ht="18" customHeight="1" thickBot="1">
      <c r="A61" s="83"/>
      <c r="B61" s="84"/>
      <c r="C61" s="85"/>
      <c r="D61" s="85"/>
      <c r="E61" s="86"/>
      <c r="F61" s="87" t="str">
        <f t="shared" si="0"/>
        <v/>
      </c>
      <c r="G61" s="88"/>
      <c r="H61" s="89"/>
    </row>
    <row r="62" spans="1:8" s="76" customFormat="1" ht="18" customHeight="1" thickBot="1">
      <c r="A62" s="83"/>
      <c r="B62" s="84"/>
      <c r="C62" s="85"/>
      <c r="D62" s="85"/>
      <c r="E62" s="86"/>
      <c r="F62" s="87" t="str">
        <f t="shared" si="0"/>
        <v/>
      </c>
      <c r="G62" s="88"/>
      <c r="H62" s="89"/>
    </row>
    <row r="63" spans="1:8" s="76" customFormat="1" ht="18" customHeight="1" thickBot="1">
      <c r="A63" s="83"/>
      <c r="B63" s="84"/>
      <c r="C63" s="85"/>
      <c r="D63" s="85"/>
      <c r="E63" s="86"/>
      <c r="F63" s="87" t="str">
        <f t="shared" si="0"/>
        <v/>
      </c>
      <c r="G63" s="88"/>
      <c r="H63" s="89"/>
    </row>
    <row r="64" spans="1:8" s="76" customFormat="1" ht="18" customHeight="1" thickBot="1">
      <c r="A64" s="83"/>
      <c r="B64" s="84"/>
      <c r="C64" s="85"/>
      <c r="D64" s="85"/>
      <c r="E64" s="86"/>
      <c r="F64" s="87" t="str">
        <f t="shared" si="0"/>
        <v/>
      </c>
      <c r="G64" s="88"/>
      <c r="H64" s="89"/>
    </row>
    <row r="65" spans="1:8" s="76" customFormat="1" ht="18" customHeight="1" thickBot="1">
      <c r="A65" s="83"/>
      <c r="B65" s="84"/>
      <c r="C65" s="85"/>
      <c r="D65" s="85"/>
      <c r="E65" s="86"/>
      <c r="F65" s="87" t="str">
        <f t="shared" si="0"/>
        <v/>
      </c>
      <c r="G65" s="88"/>
      <c r="H65" s="89"/>
    </row>
    <row r="66" spans="1:8" s="76" customFormat="1" ht="18" customHeight="1" thickBot="1">
      <c r="A66" s="83"/>
      <c r="B66" s="84"/>
      <c r="C66" s="85"/>
      <c r="D66" s="85"/>
      <c r="E66" s="86"/>
      <c r="F66" s="87" t="str">
        <f t="shared" si="0"/>
        <v/>
      </c>
      <c r="G66" s="88"/>
      <c r="H66" s="89"/>
    </row>
    <row r="67" spans="1:8" s="76" customFormat="1" ht="18" customHeight="1" thickBot="1">
      <c r="A67" s="83"/>
      <c r="B67" s="84"/>
      <c r="C67" s="85"/>
      <c r="D67" s="85"/>
      <c r="E67" s="86"/>
      <c r="F67" s="87" t="str">
        <f t="shared" si="0"/>
        <v/>
      </c>
      <c r="G67" s="88"/>
      <c r="H67" s="89"/>
    </row>
    <row r="68" spans="1:8" s="76" customFormat="1" ht="18" customHeight="1" thickBot="1">
      <c r="A68" s="83"/>
      <c r="B68" s="84"/>
      <c r="C68" s="85"/>
      <c r="D68" s="85"/>
      <c r="E68" s="86"/>
      <c r="F68" s="87" t="str">
        <f t="shared" si="0"/>
        <v/>
      </c>
      <c r="G68" s="88"/>
      <c r="H68" s="89"/>
    </row>
    <row r="69" spans="1:8" s="76" customFormat="1" ht="18" customHeight="1" thickBot="1">
      <c r="A69" s="83"/>
      <c r="B69" s="84"/>
      <c r="C69" s="85"/>
      <c r="D69" s="85"/>
      <c r="E69" s="86"/>
      <c r="F69" s="87" t="str">
        <f t="shared" si="0"/>
        <v/>
      </c>
      <c r="G69" s="88"/>
      <c r="H69" s="89"/>
    </row>
    <row r="70" spans="1:8" s="76" customFormat="1" ht="18" customHeight="1" thickBot="1">
      <c r="A70" s="83"/>
      <c r="B70" s="84"/>
      <c r="C70" s="85"/>
      <c r="D70" s="85"/>
      <c r="E70" s="86"/>
      <c r="F70" s="87" t="str">
        <f t="shared" si="0"/>
        <v/>
      </c>
      <c r="G70" s="88"/>
      <c r="H70" s="89"/>
    </row>
    <row r="71" spans="1:8" s="76" customFormat="1" ht="18" customHeight="1" thickBot="1">
      <c r="A71" s="83"/>
      <c r="B71" s="84"/>
      <c r="C71" s="85"/>
      <c r="D71" s="85"/>
      <c r="E71" s="86"/>
      <c r="F71" s="87" t="str">
        <f t="shared" si="0"/>
        <v/>
      </c>
      <c r="G71" s="88"/>
      <c r="H71" s="89"/>
    </row>
    <row r="72" spans="1:8" s="76" customFormat="1" ht="18" customHeight="1" thickBot="1">
      <c r="A72" s="83"/>
      <c r="B72" s="84"/>
      <c r="C72" s="85"/>
      <c r="D72" s="85"/>
      <c r="E72" s="86"/>
      <c r="F72" s="87" t="str">
        <f t="shared" si="0"/>
        <v/>
      </c>
      <c r="G72" s="88"/>
      <c r="H72" s="89"/>
    </row>
    <row r="73" spans="1:8" s="76" customFormat="1" ht="18" customHeight="1" thickBot="1">
      <c r="A73" s="83"/>
      <c r="B73" s="84"/>
      <c r="C73" s="85"/>
      <c r="D73" s="85"/>
      <c r="E73" s="86"/>
      <c r="F73" s="87" t="str">
        <f t="shared" si="0"/>
        <v/>
      </c>
      <c r="G73" s="88"/>
      <c r="H73" s="89"/>
    </row>
    <row r="74" spans="1:8" s="76" customFormat="1" ht="18" customHeight="1" thickBot="1">
      <c r="A74" s="83"/>
      <c r="B74" s="84"/>
      <c r="C74" s="85"/>
      <c r="D74" s="85"/>
      <c r="E74" s="86"/>
      <c r="F74" s="87" t="str">
        <f t="shared" ref="F74:F137" si="1">IFERROR(LOG(E74),"")</f>
        <v/>
      </c>
      <c r="G74" s="88"/>
      <c r="H74" s="89"/>
    </row>
    <row r="75" spans="1:8" s="76" customFormat="1" ht="18" customHeight="1" thickBot="1">
      <c r="A75" s="83"/>
      <c r="B75" s="84"/>
      <c r="C75" s="85"/>
      <c r="D75" s="85"/>
      <c r="E75" s="86"/>
      <c r="F75" s="87" t="str">
        <f t="shared" si="1"/>
        <v/>
      </c>
      <c r="G75" s="88"/>
      <c r="H75" s="89"/>
    </row>
    <row r="76" spans="1:8" s="76" customFormat="1" ht="18" customHeight="1" thickBot="1">
      <c r="A76" s="83"/>
      <c r="B76" s="84"/>
      <c r="C76" s="85"/>
      <c r="D76" s="85"/>
      <c r="E76" s="86"/>
      <c r="F76" s="87" t="str">
        <f t="shared" si="1"/>
        <v/>
      </c>
      <c r="G76" s="88"/>
      <c r="H76" s="89"/>
    </row>
    <row r="77" spans="1:8" s="76" customFormat="1" ht="18" customHeight="1" thickBot="1">
      <c r="A77" s="83"/>
      <c r="B77" s="84"/>
      <c r="C77" s="85"/>
      <c r="D77" s="85"/>
      <c r="E77" s="86"/>
      <c r="F77" s="87" t="str">
        <f t="shared" si="1"/>
        <v/>
      </c>
      <c r="G77" s="88"/>
      <c r="H77" s="89"/>
    </row>
    <row r="78" spans="1:8" s="76" customFormat="1" ht="18" customHeight="1" thickBot="1">
      <c r="A78" s="83"/>
      <c r="B78" s="84"/>
      <c r="C78" s="85"/>
      <c r="D78" s="85"/>
      <c r="E78" s="86"/>
      <c r="F78" s="87" t="str">
        <f t="shared" si="1"/>
        <v/>
      </c>
      <c r="G78" s="88"/>
      <c r="H78" s="89"/>
    </row>
    <row r="79" spans="1:8" s="76" customFormat="1" ht="18" customHeight="1" thickBot="1">
      <c r="A79" s="83"/>
      <c r="B79" s="84"/>
      <c r="C79" s="85"/>
      <c r="D79" s="85"/>
      <c r="E79" s="86"/>
      <c r="F79" s="87" t="str">
        <f t="shared" si="1"/>
        <v/>
      </c>
      <c r="G79" s="88"/>
      <c r="H79" s="89"/>
    </row>
    <row r="80" spans="1:8" s="76" customFormat="1" ht="18" customHeight="1" thickBot="1">
      <c r="A80" s="83"/>
      <c r="B80" s="84"/>
      <c r="C80" s="85"/>
      <c r="D80" s="85"/>
      <c r="E80" s="86"/>
      <c r="F80" s="87" t="str">
        <f t="shared" si="1"/>
        <v/>
      </c>
      <c r="G80" s="88"/>
      <c r="H80" s="89"/>
    </row>
    <row r="81" spans="1:8" s="76" customFormat="1" ht="18" customHeight="1" thickBot="1">
      <c r="A81" s="83"/>
      <c r="B81" s="84"/>
      <c r="C81" s="85"/>
      <c r="D81" s="85"/>
      <c r="E81" s="86"/>
      <c r="F81" s="87" t="str">
        <f t="shared" si="1"/>
        <v/>
      </c>
      <c r="G81" s="88"/>
      <c r="H81" s="89"/>
    </row>
    <row r="82" spans="1:8" s="76" customFormat="1" ht="18" customHeight="1" thickBot="1">
      <c r="A82" s="83"/>
      <c r="B82" s="84"/>
      <c r="C82" s="85"/>
      <c r="D82" s="85"/>
      <c r="E82" s="86"/>
      <c r="F82" s="87" t="str">
        <f t="shared" si="1"/>
        <v/>
      </c>
      <c r="G82" s="88"/>
      <c r="H82" s="89"/>
    </row>
    <row r="83" spans="1:8" s="76" customFormat="1" ht="18" customHeight="1" thickBot="1">
      <c r="A83" s="83"/>
      <c r="B83" s="84"/>
      <c r="C83" s="85"/>
      <c r="D83" s="85"/>
      <c r="E83" s="86"/>
      <c r="F83" s="87" t="str">
        <f t="shared" si="1"/>
        <v/>
      </c>
      <c r="G83" s="88"/>
      <c r="H83" s="89"/>
    </row>
    <row r="84" spans="1:8" s="76" customFormat="1" ht="18" customHeight="1" thickBot="1">
      <c r="A84" s="83"/>
      <c r="B84" s="84"/>
      <c r="C84" s="85"/>
      <c r="D84" s="85"/>
      <c r="E84" s="86"/>
      <c r="F84" s="87" t="str">
        <f t="shared" si="1"/>
        <v/>
      </c>
      <c r="G84" s="88"/>
      <c r="H84" s="89"/>
    </row>
    <row r="85" spans="1:8" s="76" customFormat="1" ht="18" customHeight="1" thickBot="1">
      <c r="A85" s="83"/>
      <c r="B85" s="84"/>
      <c r="C85" s="85"/>
      <c r="D85" s="85"/>
      <c r="E85" s="86"/>
      <c r="F85" s="87" t="str">
        <f t="shared" si="1"/>
        <v/>
      </c>
      <c r="G85" s="88"/>
      <c r="H85" s="89"/>
    </row>
    <row r="86" spans="1:8" s="76" customFormat="1" ht="18" customHeight="1" thickBot="1">
      <c r="A86" s="83"/>
      <c r="B86" s="84"/>
      <c r="C86" s="85"/>
      <c r="D86" s="85"/>
      <c r="E86" s="86"/>
      <c r="F86" s="87" t="str">
        <f t="shared" si="1"/>
        <v/>
      </c>
      <c r="G86" s="88"/>
      <c r="H86" s="89"/>
    </row>
    <row r="87" spans="1:8" s="76" customFormat="1" ht="18" customHeight="1" thickBot="1">
      <c r="A87" s="83"/>
      <c r="B87" s="84"/>
      <c r="C87" s="85"/>
      <c r="D87" s="85"/>
      <c r="E87" s="86"/>
      <c r="F87" s="87" t="str">
        <f t="shared" si="1"/>
        <v/>
      </c>
      <c r="G87" s="88"/>
      <c r="H87" s="89"/>
    </row>
    <row r="88" spans="1:8" s="76" customFormat="1" ht="18" customHeight="1" thickBot="1">
      <c r="A88" s="83"/>
      <c r="B88" s="84"/>
      <c r="C88" s="85"/>
      <c r="D88" s="85"/>
      <c r="E88" s="86"/>
      <c r="F88" s="87" t="str">
        <f t="shared" si="1"/>
        <v/>
      </c>
      <c r="G88" s="88"/>
      <c r="H88" s="89"/>
    </row>
    <row r="89" spans="1:8" s="76" customFormat="1" ht="18" customHeight="1" thickBot="1">
      <c r="A89" s="83"/>
      <c r="B89" s="84"/>
      <c r="C89" s="85"/>
      <c r="D89" s="85"/>
      <c r="E89" s="86"/>
      <c r="F89" s="87" t="str">
        <f t="shared" si="1"/>
        <v/>
      </c>
      <c r="G89" s="88"/>
      <c r="H89" s="89"/>
    </row>
    <row r="90" spans="1:8" s="76" customFormat="1" ht="18" customHeight="1" thickBot="1">
      <c r="A90" s="83"/>
      <c r="B90" s="84"/>
      <c r="C90" s="85"/>
      <c r="D90" s="85"/>
      <c r="E90" s="86"/>
      <c r="F90" s="87" t="str">
        <f t="shared" si="1"/>
        <v/>
      </c>
      <c r="G90" s="88"/>
      <c r="H90" s="89"/>
    </row>
    <row r="91" spans="1:8" s="76" customFormat="1" ht="18" customHeight="1" thickBot="1">
      <c r="A91" s="83"/>
      <c r="B91" s="84"/>
      <c r="C91" s="85"/>
      <c r="D91" s="85"/>
      <c r="E91" s="86"/>
      <c r="F91" s="87" t="str">
        <f t="shared" si="1"/>
        <v/>
      </c>
      <c r="G91" s="88"/>
      <c r="H91" s="89"/>
    </row>
    <row r="92" spans="1:8" s="76" customFormat="1" ht="18" customHeight="1" thickBot="1">
      <c r="A92" s="83"/>
      <c r="B92" s="84"/>
      <c r="C92" s="85"/>
      <c r="D92" s="85"/>
      <c r="E92" s="86"/>
      <c r="F92" s="87" t="str">
        <f t="shared" si="1"/>
        <v/>
      </c>
      <c r="G92" s="88"/>
      <c r="H92" s="89"/>
    </row>
    <row r="93" spans="1:8" s="76" customFormat="1" ht="18" customHeight="1" thickBot="1">
      <c r="A93" s="83"/>
      <c r="B93" s="84"/>
      <c r="C93" s="85"/>
      <c r="D93" s="85"/>
      <c r="E93" s="86"/>
      <c r="F93" s="87" t="str">
        <f t="shared" si="1"/>
        <v/>
      </c>
      <c r="G93" s="88"/>
      <c r="H93" s="89"/>
    </row>
    <row r="94" spans="1:8" s="76" customFormat="1" ht="18" customHeight="1" thickBot="1">
      <c r="A94" s="83"/>
      <c r="B94" s="84"/>
      <c r="C94" s="85"/>
      <c r="D94" s="85"/>
      <c r="E94" s="86"/>
      <c r="F94" s="87" t="str">
        <f t="shared" si="1"/>
        <v/>
      </c>
      <c r="G94" s="88"/>
      <c r="H94" s="89"/>
    </row>
    <row r="95" spans="1:8" s="76" customFormat="1" ht="18" customHeight="1" thickBot="1">
      <c r="A95" s="83"/>
      <c r="B95" s="84"/>
      <c r="C95" s="85"/>
      <c r="D95" s="85"/>
      <c r="E95" s="86"/>
      <c r="F95" s="87" t="str">
        <f t="shared" si="1"/>
        <v/>
      </c>
      <c r="G95" s="88"/>
      <c r="H95" s="89"/>
    </row>
    <row r="96" spans="1:8" s="76" customFormat="1" ht="18" customHeight="1" thickBot="1">
      <c r="A96" s="83"/>
      <c r="B96" s="84"/>
      <c r="C96" s="85"/>
      <c r="D96" s="85"/>
      <c r="E96" s="86"/>
      <c r="F96" s="87" t="str">
        <f t="shared" si="1"/>
        <v/>
      </c>
      <c r="G96" s="88"/>
      <c r="H96" s="89"/>
    </row>
    <row r="97" spans="1:8" s="76" customFormat="1" ht="18" customHeight="1" thickBot="1">
      <c r="A97" s="83"/>
      <c r="B97" s="84"/>
      <c r="C97" s="85"/>
      <c r="D97" s="85"/>
      <c r="E97" s="86"/>
      <c r="F97" s="87" t="str">
        <f t="shared" si="1"/>
        <v/>
      </c>
      <c r="G97" s="88"/>
      <c r="H97" s="89"/>
    </row>
    <row r="98" spans="1:8" s="76" customFormat="1" ht="18" customHeight="1" thickBot="1">
      <c r="A98" s="83"/>
      <c r="B98" s="84"/>
      <c r="C98" s="85"/>
      <c r="D98" s="85"/>
      <c r="E98" s="86"/>
      <c r="F98" s="87" t="str">
        <f t="shared" si="1"/>
        <v/>
      </c>
      <c r="G98" s="88"/>
      <c r="H98" s="89"/>
    </row>
    <row r="99" spans="1:8" s="76" customFormat="1" ht="18" customHeight="1" thickBot="1">
      <c r="A99" s="83"/>
      <c r="B99" s="84"/>
      <c r="C99" s="85"/>
      <c r="D99" s="85"/>
      <c r="E99" s="86"/>
      <c r="F99" s="87" t="str">
        <f t="shared" si="1"/>
        <v/>
      </c>
      <c r="G99" s="88"/>
      <c r="H99" s="89"/>
    </row>
    <row r="100" spans="1:8" s="76" customFormat="1" ht="18" customHeight="1" thickBot="1">
      <c r="A100" s="83"/>
      <c r="B100" s="84"/>
      <c r="C100" s="85"/>
      <c r="D100" s="85"/>
      <c r="E100" s="86"/>
      <c r="F100" s="87" t="str">
        <f t="shared" si="1"/>
        <v/>
      </c>
      <c r="G100" s="88"/>
      <c r="H100" s="89"/>
    </row>
    <row r="101" spans="1:8" s="76" customFormat="1" ht="18" customHeight="1" thickBot="1">
      <c r="A101" s="83"/>
      <c r="B101" s="84"/>
      <c r="C101" s="85"/>
      <c r="D101" s="85"/>
      <c r="E101" s="86"/>
      <c r="F101" s="87" t="str">
        <f t="shared" si="1"/>
        <v/>
      </c>
      <c r="G101" s="88"/>
      <c r="H101" s="89"/>
    </row>
    <row r="102" spans="1:8" s="76" customFormat="1" ht="18" customHeight="1" thickBot="1">
      <c r="A102" s="83"/>
      <c r="B102" s="84"/>
      <c r="C102" s="85"/>
      <c r="D102" s="85"/>
      <c r="E102" s="86"/>
      <c r="F102" s="87" t="str">
        <f t="shared" si="1"/>
        <v/>
      </c>
      <c r="G102" s="88"/>
      <c r="H102" s="89"/>
    </row>
    <row r="103" spans="1:8" s="76" customFormat="1" ht="18" customHeight="1" thickBot="1">
      <c r="A103" s="83"/>
      <c r="B103" s="84"/>
      <c r="C103" s="85"/>
      <c r="D103" s="85"/>
      <c r="E103" s="86"/>
      <c r="F103" s="87" t="str">
        <f t="shared" si="1"/>
        <v/>
      </c>
      <c r="G103" s="88"/>
      <c r="H103" s="89"/>
    </row>
    <row r="104" spans="1:8" s="76" customFormat="1" ht="18" customHeight="1" thickBot="1">
      <c r="A104" s="83"/>
      <c r="B104" s="84"/>
      <c r="C104" s="85"/>
      <c r="D104" s="85"/>
      <c r="E104" s="86"/>
      <c r="F104" s="87" t="str">
        <f t="shared" si="1"/>
        <v/>
      </c>
      <c r="G104" s="88"/>
      <c r="H104" s="89"/>
    </row>
    <row r="105" spans="1:8" s="76" customFormat="1" ht="18" customHeight="1" thickBot="1">
      <c r="A105" s="83"/>
      <c r="B105" s="84"/>
      <c r="C105" s="85"/>
      <c r="D105" s="85"/>
      <c r="E105" s="86"/>
      <c r="F105" s="87" t="str">
        <f t="shared" si="1"/>
        <v/>
      </c>
      <c r="G105" s="88"/>
      <c r="H105" s="89"/>
    </row>
    <row r="106" spans="1:8" s="76" customFormat="1" ht="18" customHeight="1" thickBot="1">
      <c r="A106" s="83"/>
      <c r="B106" s="84"/>
      <c r="C106" s="85"/>
      <c r="D106" s="85"/>
      <c r="E106" s="86"/>
      <c r="F106" s="87" t="str">
        <f t="shared" si="1"/>
        <v/>
      </c>
      <c r="G106" s="88"/>
      <c r="H106" s="89"/>
    </row>
    <row r="107" spans="1:8" s="76" customFormat="1" ht="18" customHeight="1" thickBot="1">
      <c r="A107" s="83"/>
      <c r="B107" s="84"/>
      <c r="C107" s="85"/>
      <c r="D107" s="85"/>
      <c r="E107" s="86"/>
      <c r="F107" s="87" t="str">
        <f t="shared" si="1"/>
        <v/>
      </c>
      <c r="G107" s="88"/>
      <c r="H107" s="89"/>
    </row>
    <row r="108" spans="1:8" s="76" customFormat="1" ht="18" customHeight="1" thickBot="1">
      <c r="A108" s="83"/>
      <c r="B108" s="84"/>
      <c r="C108" s="85"/>
      <c r="D108" s="85"/>
      <c r="E108" s="86"/>
      <c r="F108" s="87" t="str">
        <f t="shared" si="1"/>
        <v/>
      </c>
      <c r="G108" s="88"/>
      <c r="H108" s="89"/>
    </row>
    <row r="109" spans="1:8" s="76" customFormat="1" ht="18" customHeight="1" thickBot="1">
      <c r="A109" s="83"/>
      <c r="B109" s="84"/>
      <c r="C109" s="85"/>
      <c r="D109" s="85"/>
      <c r="E109" s="86"/>
      <c r="F109" s="87" t="str">
        <f t="shared" si="1"/>
        <v/>
      </c>
      <c r="G109" s="88"/>
      <c r="H109" s="89"/>
    </row>
    <row r="110" spans="1:8" s="76" customFormat="1" ht="18" customHeight="1" thickBot="1">
      <c r="A110" s="83"/>
      <c r="B110" s="84"/>
      <c r="C110" s="85"/>
      <c r="D110" s="85"/>
      <c r="E110" s="86"/>
      <c r="F110" s="87" t="str">
        <f t="shared" si="1"/>
        <v/>
      </c>
      <c r="G110" s="88"/>
      <c r="H110" s="89"/>
    </row>
    <row r="111" spans="1:8" s="76" customFormat="1" ht="18" customHeight="1" thickBot="1">
      <c r="A111" s="83"/>
      <c r="B111" s="84"/>
      <c r="C111" s="85"/>
      <c r="D111" s="85"/>
      <c r="E111" s="86"/>
      <c r="F111" s="87" t="str">
        <f t="shared" si="1"/>
        <v/>
      </c>
      <c r="G111" s="88"/>
      <c r="H111" s="89"/>
    </row>
    <row r="112" spans="1:8" s="76" customFormat="1" ht="18" customHeight="1" thickBot="1">
      <c r="A112" s="83"/>
      <c r="B112" s="84"/>
      <c r="C112" s="85"/>
      <c r="D112" s="85"/>
      <c r="E112" s="86"/>
      <c r="F112" s="87" t="str">
        <f t="shared" si="1"/>
        <v/>
      </c>
      <c r="G112" s="88"/>
      <c r="H112" s="89"/>
    </row>
    <row r="113" spans="1:8" s="76" customFormat="1" ht="18" customHeight="1" thickBot="1">
      <c r="A113" s="83"/>
      <c r="B113" s="84"/>
      <c r="C113" s="85"/>
      <c r="D113" s="85"/>
      <c r="E113" s="86"/>
      <c r="F113" s="87" t="str">
        <f t="shared" si="1"/>
        <v/>
      </c>
      <c r="G113" s="88"/>
      <c r="H113" s="89"/>
    </row>
    <row r="114" spans="1:8" s="76" customFormat="1" ht="18" customHeight="1" thickBot="1">
      <c r="A114" s="83"/>
      <c r="B114" s="84"/>
      <c r="C114" s="85"/>
      <c r="D114" s="85"/>
      <c r="E114" s="86"/>
      <c r="F114" s="87" t="str">
        <f t="shared" si="1"/>
        <v/>
      </c>
      <c r="G114" s="88"/>
      <c r="H114" s="89"/>
    </row>
    <row r="115" spans="1:8" s="76" customFormat="1" ht="18" customHeight="1" thickBot="1">
      <c r="A115" s="83"/>
      <c r="B115" s="84"/>
      <c r="C115" s="85"/>
      <c r="D115" s="85"/>
      <c r="E115" s="86"/>
      <c r="F115" s="87" t="str">
        <f t="shared" si="1"/>
        <v/>
      </c>
      <c r="G115" s="88"/>
      <c r="H115" s="89"/>
    </row>
    <row r="116" spans="1:8" s="76" customFormat="1" ht="18" customHeight="1" thickBot="1">
      <c r="A116" s="83"/>
      <c r="B116" s="84"/>
      <c r="C116" s="85"/>
      <c r="D116" s="85"/>
      <c r="E116" s="86"/>
      <c r="F116" s="87" t="str">
        <f t="shared" si="1"/>
        <v/>
      </c>
      <c r="G116" s="88"/>
      <c r="H116" s="89"/>
    </row>
    <row r="117" spans="1:8" s="76" customFormat="1" ht="18" customHeight="1" thickBot="1">
      <c r="A117" s="83"/>
      <c r="B117" s="84"/>
      <c r="C117" s="85"/>
      <c r="D117" s="85"/>
      <c r="E117" s="86"/>
      <c r="F117" s="87" t="str">
        <f t="shared" si="1"/>
        <v/>
      </c>
      <c r="G117" s="88"/>
      <c r="H117" s="89"/>
    </row>
    <row r="118" spans="1:8" s="76" customFormat="1" ht="18" customHeight="1" thickBot="1">
      <c r="A118" s="83"/>
      <c r="B118" s="84"/>
      <c r="C118" s="85"/>
      <c r="D118" s="85"/>
      <c r="E118" s="86"/>
      <c r="F118" s="87" t="str">
        <f t="shared" si="1"/>
        <v/>
      </c>
      <c r="G118" s="88"/>
      <c r="H118" s="89"/>
    </row>
    <row r="119" spans="1:8" s="76" customFormat="1" ht="18" customHeight="1" thickBot="1">
      <c r="A119" s="83"/>
      <c r="B119" s="84"/>
      <c r="C119" s="85"/>
      <c r="D119" s="85"/>
      <c r="E119" s="86"/>
      <c r="F119" s="87" t="str">
        <f t="shared" si="1"/>
        <v/>
      </c>
      <c r="G119" s="88"/>
      <c r="H119" s="89"/>
    </row>
    <row r="120" spans="1:8" s="76" customFormat="1" ht="18" customHeight="1" thickBot="1">
      <c r="A120" s="83"/>
      <c r="B120" s="84"/>
      <c r="C120" s="85"/>
      <c r="D120" s="85"/>
      <c r="E120" s="86"/>
      <c r="F120" s="87" t="str">
        <f t="shared" si="1"/>
        <v/>
      </c>
      <c r="G120" s="88"/>
      <c r="H120" s="89"/>
    </row>
    <row r="121" spans="1:8" s="76" customFormat="1" ht="18" customHeight="1" thickBot="1">
      <c r="A121" s="83"/>
      <c r="B121" s="84"/>
      <c r="C121" s="85"/>
      <c r="D121" s="85"/>
      <c r="E121" s="86"/>
      <c r="F121" s="87" t="str">
        <f t="shared" si="1"/>
        <v/>
      </c>
      <c r="G121" s="88"/>
      <c r="H121" s="89"/>
    </row>
    <row r="122" spans="1:8" s="76" customFormat="1" ht="18" customHeight="1" thickBot="1">
      <c r="A122" s="83"/>
      <c r="B122" s="84"/>
      <c r="C122" s="85"/>
      <c r="D122" s="85"/>
      <c r="E122" s="86"/>
      <c r="F122" s="87" t="str">
        <f t="shared" si="1"/>
        <v/>
      </c>
      <c r="G122" s="88"/>
      <c r="H122" s="89"/>
    </row>
    <row r="123" spans="1:8" s="76" customFormat="1" ht="18" customHeight="1" thickBot="1">
      <c r="A123" s="83"/>
      <c r="B123" s="84"/>
      <c r="C123" s="85"/>
      <c r="D123" s="85"/>
      <c r="E123" s="86"/>
      <c r="F123" s="87" t="str">
        <f t="shared" si="1"/>
        <v/>
      </c>
      <c r="G123" s="88"/>
      <c r="H123" s="89"/>
    </row>
    <row r="124" spans="1:8" s="76" customFormat="1" ht="18" customHeight="1" thickBot="1">
      <c r="A124" s="83"/>
      <c r="B124" s="84"/>
      <c r="C124" s="85"/>
      <c r="D124" s="85"/>
      <c r="E124" s="86"/>
      <c r="F124" s="87" t="str">
        <f t="shared" si="1"/>
        <v/>
      </c>
      <c r="G124" s="88"/>
      <c r="H124" s="89"/>
    </row>
    <row r="125" spans="1:8" s="76" customFormat="1" ht="18" customHeight="1" thickBot="1">
      <c r="A125" s="83"/>
      <c r="B125" s="84"/>
      <c r="C125" s="85"/>
      <c r="D125" s="85"/>
      <c r="E125" s="86"/>
      <c r="F125" s="87" t="str">
        <f t="shared" si="1"/>
        <v/>
      </c>
      <c r="G125" s="88"/>
      <c r="H125" s="89"/>
    </row>
    <row r="126" spans="1:8" s="76" customFormat="1" ht="18" customHeight="1" thickBot="1">
      <c r="A126" s="83"/>
      <c r="B126" s="84"/>
      <c r="C126" s="85"/>
      <c r="D126" s="85"/>
      <c r="E126" s="86"/>
      <c r="F126" s="87" t="str">
        <f t="shared" si="1"/>
        <v/>
      </c>
      <c r="G126" s="88"/>
      <c r="H126" s="89"/>
    </row>
    <row r="127" spans="1:8" s="76" customFormat="1" ht="18" customHeight="1" thickBot="1">
      <c r="A127" s="83"/>
      <c r="B127" s="84"/>
      <c r="C127" s="85"/>
      <c r="D127" s="85"/>
      <c r="E127" s="86"/>
      <c r="F127" s="87" t="str">
        <f t="shared" si="1"/>
        <v/>
      </c>
      <c r="G127" s="88"/>
      <c r="H127" s="89"/>
    </row>
    <row r="128" spans="1:8" s="76" customFormat="1" ht="18" customHeight="1" thickBot="1">
      <c r="A128" s="83"/>
      <c r="B128" s="84"/>
      <c r="C128" s="85"/>
      <c r="D128" s="85"/>
      <c r="E128" s="86"/>
      <c r="F128" s="87" t="str">
        <f t="shared" si="1"/>
        <v/>
      </c>
      <c r="G128" s="88"/>
      <c r="H128" s="89"/>
    </row>
    <row r="129" spans="1:8" s="76" customFormat="1" ht="18" customHeight="1" thickBot="1">
      <c r="A129" s="83"/>
      <c r="B129" s="84"/>
      <c r="C129" s="85"/>
      <c r="D129" s="85"/>
      <c r="E129" s="86"/>
      <c r="F129" s="87" t="str">
        <f t="shared" si="1"/>
        <v/>
      </c>
      <c r="G129" s="88"/>
      <c r="H129" s="89"/>
    </row>
    <row r="130" spans="1:8" s="76" customFormat="1" ht="18" customHeight="1" thickBot="1">
      <c r="A130" s="83"/>
      <c r="B130" s="84"/>
      <c r="C130" s="85"/>
      <c r="D130" s="85"/>
      <c r="E130" s="86"/>
      <c r="F130" s="87" t="str">
        <f t="shared" si="1"/>
        <v/>
      </c>
      <c r="G130" s="88"/>
      <c r="H130" s="89"/>
    </row>
    <row r="131" spans="1:8" s="76" customFormat="1" ht="18" customHeight="1" thickBot="1">
      <c r="A131" s="83"/>
      <c r="B131" s="84"/>
      <c r="C131" s="85"/>
      <c r="D131" s="85"/>
      <c r="E131" s="86"/>
      <c r="F131" s="87" t="str">
        <f t="shared" si="1"/>
        <v/>
      </c>
      <c r="G131" s="88"/>
      <c r="H131" s="89"/>
    </row>
    <row r="132" spans="1:8" s="76" customFormat="1" ht="18" customHeight="1" thickBot="1">
      <c r="A132" s="83"/>
      <c r="B132" s="84"/>
      <c r="C132" s="85"/>
      <c r="D132" s="85"/>
      <c r="E132" s="86"/>
      <c r="F132" s="87" t="str">
        <f t="shared" si="1"/>
        <v/>
      </c>
      <c r="G132" s="88"/>
      <c r="H132" s="89"/>
    </row>
    <row r="133" spans="1:8" s="76" customFormat="1" ht="18" customHeight="1" thickBot="1">
      <c r="A133" s="83"/>
      <c r="B133" s="84"/>
      <c r="C133" s="85"/>
      <c r="D133" s="85"/>
      <c r="E133" s="86"/>
      <c r="F133" s="87" t="str">
        <f t="shared" si="1"/>
        <v/>
      </c>
      <c r="G133" s="88"/>
      <c r="H133" s="89"/>
    </row>
    <row r="134" spans="1:8" s="76" customFormat="1" ht="18" customHeight="1" thickBot="1">
      <c r="A134" s="83"/>
      <c r="B134" s="84"/>
      <c r="C134" s="85"/>
      <c r="D134" s="85"/>
      <c r="E134" s="86"/>
      <c r="F134" s="87" t="str">
        <f t="shared" si="1"/>
        <v/>
      </c>
      <c r="G134" s="88"/>
      <c r="H134" s="89"/>
    </row>
    <row r="135" spans="1:8" s="76" customFormat="1" ht="18" customHeight="1" thickBot="1">
      <c r="A135" s="83"/>
      <c r="B135" s="84"/>
      <c r="C135" s="85"/>
      <c r="D135" s="85"/>
      <c r="E135" s="86"/>
      <c r="F135" s="87" t="str">
        <f t="shared" si="1"/>
        <v/>
      </c>
      <c r="G135" s="88"/>
      <c r="H135" s="89"/>
    </row>
    <row r="136" spans="1:8" s="76" customFormat="1" ht="18" customHeight="1" thickBot="1">
      <c r="A136" s="83"/>
      <c r="B136" s="84"/>
      <c r="C136" s="85"/>
      <c r="D136" s="85"/>
      <c r="E136" s="86"/>
      <c r="F136" s="87" t="str">
        <f t="shared" si="1"/>
        <v/>
      </c>
      <c r="G136" s="88"/>
      <c r="H136" s="89"/>
    </row>
    <row r="137" spans="1:8" s="76" customFormat="1" ht="18" customHeight="1" thickBot="1">
      <c r="A137" s="83"/>
      <c r="B137" s="84"/>
      <c r="C137" s="85"/>
      <c r="D137" s="85"/>
      <c r="E137" s="86"/>
      <c r="F137" s="87" t="str">
        <f t="shared" si="1"/>
        <v/>
      </c>
      <c r="G137" s="88"/>
      <c r="H137" s="89"/>
    </row>
    <row r="138" spans="1:8" s="76" customFormat="1" ht="18" customHeight="1" thickBot="1">
      <c r="A138" s="83"/>
      <c r="B138" s="84"/>
      <c r="C138" s="85"/>
      <c r="D138" s="85"/>
      <c r="E138" s="86"/>
      <c r="F138" s="87" t="str">
        <f t="shared" ref="F138:F201" si="2">IFERROR(LOG(E138),"")</f>
        <v/>
      </c>
      <c r="G138" s="88"/>
      <c r="H138" s="89"/>
    </row>
    <row r="139" spans="1:8" s="76" customFormat="1" ht="18" customHeight="1" thickBot="1">
      <c r="A139" s="83"/>
      <c r="B139" s="84"/>
      <c r="C139" s="85"/>
      <c r="D139" s="85"/>
      <c r="E139" s="86"/>
      <c r="F139" s="87" t="str">
        <f t="shared" si="2"/>
        <v/>
      </c>
      <c r="G139" s="88"/>
      <c r="H139" s="89"/>
    </row>
    <row r="140" spans="1:8" s="76" customFormat="1" ht="18" customHeight="1" thickBot="1">
      <c r="A140" s="83"/>
      <c r="B140" s="84"/>
      <c r="C140" s="85"/>
      <c r="D140" s="85"/>
      <c r="E140" s="86"/>
      <c r="F140" s="87" t="str">
        <f t="shared" si="2"/>
        <v/>
      </c>
      <c r="G140" s="88"/>
      <c r="H140" s="89"/>
    </row>
    <row r="141" spans="1:8" s="76" customFormat="1" ht="18" customHeight="1" thickBot="1">
      <c r="A141" s="83"/>
      <c r="B141" s="84"/>
      <c r="C141" s="85"/>
      <c r="D141" s="85"/>
      <c r="E141" s="86"/>
      <c r="F141" s="87" t="str">
        <f t="shared" si="2"/>
        <v/>
      </c>
      <c r="G141" s="88"/>
      <c r="H141" s="89"/>
    </row>
    <row r="142" spans="1:8" s="76" customFormat="1" ht="18" customHeight="1" thickBot="1">
      <c r="A142" s="83"/>
      <c r="B142" s="84"/>
      <c r="C142" s="85"/>
      <c r="D142" s="85"/>
      <c r="E142" s="86"/>
      <c r="F142" s="87" t="str">
        <f t="shared" si="2"/>
        <v/>
      </c>
      <c r="G142" s="88"/>
      <c r="H142" s="89"/>
    </row>
    <row r="143" spans="1:8" s="76" customFormat="1" ht="18" customHeight="1" thickBot="1">
      <c r="A143" s="83"/>
      <c r="B143" s="84"/>
      <c r="C143" s="85"/>
      <c r="D143" s="85"/>
      <c r="E143" s="86"/>
      <c r="F143" s="87" t="str">
        <f t="shared" si="2"/>
        <v/>
      </c>
      <c r="G143" s="88"/>
      <c r="H143" s="89"/>
    </row>
    <row r="144" spans="1:8" s="76" customFormat="1" ht="18" customHeight="1" thickBot="1">
      <c r="A144" s="83"/>
      <c r="B144" s="84"/>
      <c r="C144" s="85"/>
      <c r="D144" s="85"/>
      <c r="E144" s="86"/>
      <c r="F144" s="87" t="str">
        <f t="shared" si="2"/>
        <v/>
      </c>
      <c r="G144" s="88"/>
      <c r="H144" s="89"/>
    </row>
    <row r="145" spans="1:8" s="76" customFormat="1" ht="18" customHeight="1" thickBot="1">
      <c r="A145" s="83"/>
      <c r="B145" s="84"/>
      <c r="C145" s="85"/>
      <c r="D145" s="85"/>
      <c r="E145" s="86"/>
      <c r="F145" s="87" t="str">
        <f t="shared" si="2"/>
        <v/>
      </c>
      <c r="G145" s="88"/>
      <c r="H145" s="89"/>
    </row>
    <row r="146" spans="1:8" s="76" customFormat="1" ht="18" customHeight="1" thickBot="1">
      <c r="A146" s="83"/>
      <c r="B146" s="84"/>
      <c r="C146" s="85"/>
      <c r="D146" s="85"/>
      <c r="E146" s="86"/>
      <c r="F146" s="87" t="str">
        <f t="shared" si="2"/>
        <v/>
      </c>
      <c r="G146" s="88"/>
      <c r="H146" s="89"/>
    </row>
    <row r="147" spans="1:8" s="76" customFormat="1" ht="18" customHeight="1" thickBot="1">
      <c r="A147" s="83"/>
      <c r="B147" s="84"/>
      <c r="C147" s="85"/>
      <c r="D147" s="85"/>
      <c r="E147" s="86"/>
      <c r="F147" s="87" t="str">
        <f t="shared" si="2"/>
        <v/>
      </c>
      <c r="G147" s="88"/>
      <c r="H147" s="89"/>
    </row>
    <row r="148" spans="1:8" s="76" customFormat="1" ht="18" customHeight="1" thickBot="1">
      <c r="A148" s="83"/>
      <c r="B148" s="84"/>
      <c r="C148" s="85"/>
      <c r="D148" s="85"/>
      <c r="E148" s="86"/>
      <c r="F148" s="87" t="str">
        <f t="shared" si="2"/>
        <v/>
      </c>
      <c r="G148" s="88"/>
      <c r="H148" s="89"/>
    </row>
    <row r="149" spans="1:8" s="76" customFormat="1" ht="18" customHeight="1" thickBot="1">
      <c r="A149" s="83"/>
      <c r="B149" s="84"/>
      <c r="C149" s="85"/>
      <c r="D149" s="85"/>
      <c r="E149" s="86"/>
      <c r="F149" s="87" t="str">
        <f t="shared" si="2"/>
        <v/>
      </c>
      <c r="G149" s="88"/>
      <c r="H149" s="89"/>
    </row>
    <row r="150" spans="1:8" s="76" customFormat="1" ht="18" customHeight="1" thickBot="1">
      <c r="A150" s="83"/>
      <c r="B150" s="84"/>
      <c r="C150" s="85"/>
      <c r="D150" s="85"/>
      <c r="E150" s="86"/>
      <c r="F150" s="87" t="str">
        <f t="shared" si="2"/>
        <v/>
      </c>
      <c r="G150" s="88"/>
      <c r="H150" s="89"/>
    </row>
    <row r="151" spans="1:8" s="76" customFormat="1" ht="18" customHeight="1" thickBot="1">
      <c r="A151" s="83"/>
      <c r="B151" s="84"/>
      <c r="C151" s="85"/>
      <c r="D151" s="85"/>
      <c r="E151" s="86"/>
      <c r="F151" s="87" t="str">
        <f t="shared" si="2"/>
        <v/>
      </c>
      <c r="G151" s="88"/>
      <c r="H151" s="89"/>
    </row>
    <row r="152" spans="1:8" s="76" customFormat="1" ht="18" customHeight="1" thickBot="1">
      <c r="A152" s="83"/>
      <c r="B152" s="84"/>
      <c r="C152" s="85"/>
      <c r="D152" s="85"/>
      <c r="E152" s="86"/>
      <c r="F152" s="87" t="str">
        <f t="shared" si="2"/>
        <v/>
      </c>
      <c r="G152" s="88"/>
      <c r="H152" s="89"/>
    </row>
    <row r="153" spans="1:8" s="76" customFormat="1" ht="18" customHeight="1" thickBot="1">
      <c r="A153" s="83"/>
      <c r="B153" s="84"/>
      <c r="C153" s="85"/>
      <c r="D153" s="85"/>
      <c r="E153" s="86"/>
      <c r="F153" s="87" t="str">
        <f t="shared" si="2"/>
        <v/>
      </c>
      <c r="G153" s="88"/>
      <c r="H153" s="89"/>
    </row>
    <row r="154" spans="1:8" s="76" customFormat="1" ht="18" customHeight="1" thickBot="1">
      <c r="A154" s="83"/>
      <c r="B154" s="84"/>
      <c r="C154" s="85"/>
      <c r="D154" s="85"/>
      <c r="E154" s="86"/>
      <c r="F154" s="87" t="str">
        <f t="shared" si="2"/>
        <v/>
      </c>
      <c r="G154" s="88"/>
      <c r="H154" s="89"/>
    </row>
    <row r="155" spans="1:8" s="76" customFormat="1" ht="18" customHeight="1" thickBot="1">
      <c r="A155" s="83"/>
      <c r="B155" s="84"/>
      <c r="C155" s="85"/>
      <c r="D155" s="85"/>
      <c r="E155" s="86"/>
      <c r="F155" s="87" t="str">
        <f t="shared" si="2"/>
        <v/>
      </c>
      <c r="G155" s="88"/>
      <c r="H155" s="89"/>
    </row>
    <row r="156" spans="1:8" s="76" customFormat="1" ht="18" customHeight="1" thickBot="1">
      <c r="A156" s="83"/>
      <c r="B156" s="84"/>
      <c r="C156" s="85"/>
      <c r="D156" s="85"/>
      <c r="E156" s="86"/>
      <c r="F156" s="87" t="str">
        <f t="shared" si="2"/>
        <v/>
      </c>
      <c r="G156" s="88"/>
      <c r="H156" s="89"/>
    </row>
    <row r="157" spans="1:8" s="76" customFormat="1" ht="18" customHeight="1" thickBot="1">
      <c r="A157" s="83"/>
      <c r="B157" s="84"/>
      <c r="C157" s="85"/>
      <c r="D157" s="85"/>
      <c r="E157" s="86"/>
      <c r="F157" s="87" t="str">
        <f t="shared" si="2"/>
        <v/>
      </c>
      <c r="G157" s="88"/>
      <c r="H157" s="89"/>
    </row>
    <row r="158" spans="1:8" s="76" customFormat="1" ht="18" customHeight="1" thickBot="1">
      <c r="A158" s="83"/>
      <c r="B158" s="84"/>
      <c r="C158" s="85"/>
      <c r="D158" s="85"/>
      <c r="E158" s="86"/>
      <c r="F158" s="87" t="str">
        <f t="shared" si="2"/>
        <v/>
      </c>
      <c r="G158" s="88"/>
      <c r="H158" s="89"/>
    </row>
    <row r="159" spans="1:8" s="76" customFormat="1" ht="18" customHeight="1" thickBot="1">
      <c r="A159" s="83"/>
      <c r="B159" s="84"/>
      <c r="C159" s="85"/>
      <c r="D159" s="85"/>
      <c r="E159" s="86"/>
      <c r="F159" s="87" t="str">
        <f t="shared" si="2"/>
        <v/>
      </c>
      <c r="G159" s="88"/>
      <c r="H159" s="89"/>
    </row>
    <row r="160" spans="1:8" s="76" customFormat="1" ht="18" customHeight="1" thickBot="1">
      <c r="A160" s="83"/>
      <c r="B160" s="84"/>
      <c r="C160" s="85"/>
      <c r="D160" s="85"/>
      <c r="E160" s="86"/>
      <c r="F160" s="87" t="str">
        <f t="shared" si="2"/>
        <v/>
      </c>
      <c r="G160" s="88"/>
      <c r="H160" s="89"/>
    </row>
    <row r="161" spans="1:8" s="76" customFormat="1" ht="18" customHeight="1" thickBot="1">
      <c r="A161" s="83"/>
      <c r="B161" s="84"/>
      <c r="C161" s="85"/>
      <c r="D161" s="85"/>
      <c r="E161" s="86"/>
      <c r="F161" s="87" t="str">
        <f t="shared" si="2"/>
        <v/>
      </c>
      <c r="G161" s="88"/>
      <c r="H161" s="89"/>
    </row>
    <row r="162" spans="1:8" s="76" customFormat="1" ht="18" customHeight="1" thickBot="1">
      <c r="A162" s="83"/>
      <c r="B162" s="84"/>
      <c r="C162" s="85"/>
      <c r="D162" s="85"/>
      <c r="E162" s="86"/>
      <c r="F162" s="87" t="str">
        <f t="shared" si="2"/>
        <v/>
      </c>
      <c r="G162" s="88"/>
      <c r="H162" s="89"/>
    </row>
    <row r="163" spans="1:8" s="76" customFormat="1" ht="18" customHeight="1" thickBot="1">
      <c r="A163" s="83"/>
      <c r="B163" s="84"/>
      <c r="C163" s="85"/>
      <c r="D163" s="85"/>
      <c r="E163" s="86"/>
      <c r="F163" s="87" t="str">
        <f t="shared" si="2"/>
        <v/>
      </c>
      <c r="G163" s="88"/>
      <c r="H163" s="89"/>
    </row>
    <row r="164" spans="1:8" s="76" customFormat="1" ht="18" customHeight="1" thickBot="1">
      <c r="A164" s="83"/>
      <c r="B164" s="84"/>
      <c r="C164" s="85"/>
      <c r="D164" s="85"/>
      <c r="E164" s="86"/>
      <c r="F164" s="87" t="str">
        <f t="shared" si="2"/>
        <v/>
      </c>
      <c r="G164" s="88"/>
      <c r="H164" s="89"/>
    </row>
    <row r="165" spans="1:8" s="76" customFormat="1" ht="18" customHeight="1" thickBot="1">
      <c r="A165" s="83"/>
      <c r="B165" s="84"/>
      <c r="C165" s="85"/>
      <c r="D165" s="85"/>
      <c r="E165" s="86"/>
      <c r="F165" s="87" t="str">
        <f t="shared" si="2"/>
        <v/>
      </c>
      <c r="G165" s="88"/>
      <c r="H165" s="89"/>
    </row>
    <row r="166" spans="1:8" s="76" customFormat="1" ht="18" customHeight="1" thickBot="1">
      <c r="A166" s="83"/>
      <c r="B166" s="84"/>
      <c r="C166" s="85"/>
      <c r="D166" s="85"/>
      <c r="E166" s="86"/>
      <c r="F166" s="87" t="str">
        <f t="shared" si="2"/>
        <v/>
      </c>
      <c r="G166" s="88"/>
      <c r="H166" s="89"/>
    </row>
    <row r="167" spans="1:8" s="76" customFormat="1" ht="18" customHeight="1" thickBot="1">
      <c r="A167" s="83"/>
      <c r="B167" s="84"/>
      <c r="C167" s="85"/>
      <c r="D167" s="85"/>
      <c r="E167" s="86"/>
      <c r="F167" s="87" t="str">
        <f t="shared" si="2"/>
        <v/>
      </c>
      <c r="G167" s="88"/>
      <c r="H167" s="89"/>
    </row>
    <row r="168" spans="1:8" s="76" customFormat="1" ht="18" customHeight="1" thickBot="1">
      <c r="A168" s="83"/>
      <c r="B168" s="84"/>
      <c r="C168" s="85"/>
      <c r="D168" s="85"/>
      <c r="E168" s="86"/>
      <c r="F168" s="87" t="str">
        <f t="shared" si="2"/>
        <v/>
      </c>
      <c r="G168" s="88"/>
      <c r="H168" s="89"/>
    </row>
    <row r="169" spans="1:8" s="76" customFormat="1" ht="18" customHeight="1" thickBot="1">
      <c r="A169" s="83"/>
      <c r="B169" s="84"/>
      <c r="C169" s="85"/>
      <c r="D169" s="85"/>
      <c r="E169" s="86"/>
      <c r="F169" s="87" t="str">
        <f t="shared" si="2"/>
        <v/>
      </c>
      <c r="G169" s="88"/>
      <c r="H169" s="89"/>
    </row>
    <row r="170" spans="1:8" s="76" customFormat="1" ht="18" customHeight="1" thickBot="1">
      <c r="A170" s="83"/>
      <c r="B170" s="84"/>
      <c r="C170" s="85"/>
      <c r="D170" s="85"/>
      <c r="E170" s="86"/>
      <c r="F170" s="87" t="str">
        <f t="shared" si="2"/>
        <v/>
      </c>
      <c r="G170" s="88"/>
      <c r="H170" s="89"/>
    </row>
    <row r="171" spans="1:8" s="76" customFormat="1" ht="18" customHeight="1" thickBot="1">
      <c r="A171" s="83"/>
      <c r="B171" s="84"/>
      <c r="C171" s="85"/>
      <c r="D171" s="85"/>
      <c r="E171" s="86"/>
      <c r="F171" s="87" t="str">
        <f t="shared" si="2"/>
        <v/>
      </c>
      <c r="G171" s="88"/>
      <c r="H171" s="89"/>
    </row>
    <row r="172" spans="1:8" s="76" customFormat="1" ht="18" customHeight="1" thickBot="1">
      <c r="A172" s="83"/>
      <c r="B172" s="84"/>
      <c r="C172" s="85"/>
      <c r="D172" s="85"/>
      <c r="E172" s="86"/>
      <c r="F172" s="87" t="str">
        <f t="shared" si="2"/>
        <v/>
      </c>
      <c r="G172" s="88"/>
      <c r="H172" s="89"/>
    </row>
    <row r="173" spans="1:8" s="76" customFormat="1" ht="18" customHeight="1" thickBot="1">
      <c r="A173" s="83"/>
      <c r="B173" s="84"/>
      <c r="C173" s="85"/>
      <c r="D173" s="85"/>
      <c r="E173" s="86"/>
      <c r="F173" s="87" t="str">
        <f t="shared" si="2"/>
        <v/>
      </c>
      <c r="G173" s="88"/>
      <c r="H173" s="89"/>
    </row>
    <row r="174" spans="1:8" s="76" customFormat="1" ht="18" customHeight="1" thickBot="1">
      <c r="A174" s="83"/>
      <c r="B174" s="84"/>
      <c r="C174" s="85"/>
      <c r="D174" s="85"/>
      <c r="E174" s="86"/>
      <c r="F174" s="87" t="str">
        <f t="shared" si="2"/>
        <v/>
      </c>
      <c r="G174" s="88"/>
      <c r="H174" s="89"/>
    </row>
    <row r="175" spans="1:8" s="76" customFormat="1" ht="18" customHeight="1" thickBot="1">
      <c r="A175" s="83"/>
      <c r="B175" s="84"/>
      <c r="C175" s="85"/>
      <c r="D175" s="85"/>
      <c r="E175" s="86"/>
      <c r="F175" s="87" t="str">
        <f t="shared" si="2"/>
        <v/>
      </c>
      <c r="G175" s="88"/>
      <c r="H175" s="89"/>
    </row>
    <row r="176" spans="1:8" s="76" customFormat="1" ht="18" customHeight="1" thickBot="1">
      <c r="A176" s="83"/>
      <c r="B176" s="84"/>
      <c r="C176" s="85"/>
      <c r="D176" s="85"/>
      <c r="E176" s="86"/>
      <c r="F176" s="87" t="str">
        <f t="shared" si="2"/>
        <v/>
      </c>
      <c r="G176" s="88"/>
      <c r="H176" s="89"/>
    </row>
    <row r="177" spans="1:8" s="76" customFormat="1" ht="18" customHeight="1" thickBot="1">
      <c r="A177" s="83"/>
      <c r="B177" s="84"/>
      <c r="C177" s="85"/>
      <c r="D177" s="85"/>
      <c r="E177" s="86"/>
      <c r="F177" s="87" t="str">
        <f t="shared" si="2"/>
        <v/>
      </c>
      <c r="G177" s="88"/>
      <c r="H177" s="89"/>
    </row>
    <row r="178" spans="1:8" s="76" customFormat="1" ht="18" customHeight="1" thickBot="1">
      <c r="A178" s="83"/>
      <c r="B178" s="84"/>
      <c r="C178" s="85"/>
      <c r="D178" s="85"/>
      <c r="E178" s="86"/>
      <c r="F178" s="87" t="str">
        <f t="shared" si="2"/>
        <v/>
      </c>
      <c r="G178" s="88"/>
      <c r="H178" s="89"/>
    </row>
    <row r="179" spans="1:8" s="76" customFormat="1" ht="18" customHeight="1" thickBot="1">
      <c r="A179" s="83"/>
      <c r="B179" s="84"/>
      <c r="C179" s="85"/>
      <c r="D179" s="85"/>
      <c r="E179" s="86"/>
      <c r="F179" s="87" t="str">
        <f t="shared" si="2"/>
        <v/>
      </c>
      <c r="G179" s="88"/>
      <c r="H179" s="89"/>
    </row>
    <row r="180" spans="1:8" s="76" customFormat="1" ht="18" customHeight="1" thickBot="1">
      <c r="A180" s="83"/>
      <c r="B180" s="84"/>
      <c r="C180" s="85"/>
      <c r="D180" s="85"/>
      <c r="E180" s="86"/>
      <c r="F180" s="87" t="str">
        <f t="shared" si="2"/>
        <v/>
      </c>
      <c r="G180" s="88"/>
      <c r="H180" s="89"/>
    </row>
    <row r="181" spans="1:8" s="76" customFormat="1" ht="18" customHeight="1" thickBot="1">
      <c r="A181" s="83"/>
      <c r="B181" s="84"/>
      <c r="C181" s="85"/>
      <c r="D181" s="85"/>
      <c r="E181" s="86"/>
      <c r="F181" s="87" t="str">
        <f t="shared" si="2"/>
        <v/>
      </c>
      <c r="G181" s="88"/>
      <c r="H181" s="89"/>
    </row>
    <row r="182" spans="1:8" s="76" customFormat="1" ht="18" customHeight="1" thickBot="1">
      <c r="A182" s="83"/>
      <c r="B182" s="84"/>
      <c r="C182" s="85"/>
      <c r="D182" s="85"/>
      <c r="E182" s="86"/>
      <c r="F182" s="87" t="str">
        <f t="shared" si="2"/>
        <v/>
      </c>
      <c r="G182" s="88"/>
      <c r="H182" s="89"/>
    </row>
    <row r="183" spans="1:8" s="76" customFormat="1" ht="18" customHeight="1" thickBot="1">
      <c r="A183" s="83"/>
      <c r="B183" s="84"/>
      <c r="C183" s="85"/>
      <c r="D183" s="85"/>
      <c r="E183" s="86"/>
      <c r="F183" s="87" t="str">
        <f t="shared" si="2"/>
        <v/>
      </c>
      <c r="G183" s="88"/>
      <c r="H183" s="89"/>
    </row>
    <row r="184" spans="1:8" s="76" customFormat="1" ht="18" customHeight="1" thickBot="1">
      <c r="A184" s="83"/>
      <c r="B184" s="84"/>
      <c r="C184" s="85"/>
      <c r="D184" s="85"/>
      <c r="E184" s="86"/>
      <c r="F184" s="87" t="str">
        <f t="shared" si="2"/>
        <v/>
      </c>
      <c r="G184" s="88"/>
      <c r="H184" s="89"/>
    </row>
    <row r="185" spans="1:8" s="76" customFormat="1" ht="18" customHeight="1" thickBot="1">
      <c r="A185" s="83"/>
      <c r="B185" s="84"/>
      <c r="C185" s="85"/>
      <c r="D185" s="85"/>
      <c r="E185" s="86"/>
      <c r="F185" s="87" t="str">
        <f t="shared" si="2"/>
        <v/>
      </c>
      <c r="G185" s="88"/>
      <c r="H185" s="89"/>
    </row>
    <row r="186" spans="1:8" s="76" customFormat="1" ht="18" customHeight="1" thickBot="1">
      <c r="A186" s="83"/>
      <c r="B186" s="84"/>
      <c r="C186" s="85"/>
      <c r="D186" s="85"/>
      <c r="E186" s="86"/>
      <c r="F186" s="87" t="str">
        <f t="shared" si="2"/>
        <v/>
      </c>
      <c r="G186" s="88"/>
      <c r="H186" s="89"/>
    </row>
    <row r="187" spans="1:8" s="76" customFormat="1" ht="18" customHeight="1" thickBot="1">
      <c r="A187" s="83"/>
      <c r="B187" s="84"/>
      <c r="C187" s="85"/>
      <c r="D187" s="85"/>
      <c r="E187" s="86"/>
      <c r="F187" s="87" t="str">
        <f t="shared" si="2"/>
        <v/>
      </c>
      <c r="G187" s="88"/>
      <c r="H187" s="89"/>
    </row>
    <row r="188" spans="1:8" s="76" customFormat="1" ht="18" customHeight="1" thickBot="1">
      <c r="A188" s="83"/>
      <c r="B188" s="84"/>
      <c r="C188" s="85"/>
      <c r="D188" s="85"/>
      <c r="E188" s="86"/>
      <c r="F188" s="87" t="str">
        <f t="shared" si="2"/>
        <v/>
      </c>
      <c r="G188" s="88"/>
      <c r="H188" s="89"/>
    </row>
    <row r="189" spans="1:8" s="76" customFormat="1" ht="18" customHeight="1" thickBot="1">
      <c r="A189" s="83"/>
      <c r="B189" s="84"/>
      <c r="C189" s="85"/>
      <c r="D189" s="85"/>
      <c r="E189" s="86"/>
      <c r="F189" s="87" t="str">
        <f t="shared" si="2"/>
        <v/>
      </c>
      <c r="G189" s="88"/>
      <c r="H189" s="89"/>
    </row>
    <row r="190" spans="1:8" s="76" customFormat="1" ht="18" customHeight="1" thickBot="1">
      <c r="A190" s="83"/>
      <c r="B190" s="84"/>
      <c r="C190" s="85"/>
      <c r="D190" s="85"/>
      <c r="E190" s="86"/>
      <c r="F190" s="87" t="str">
        <f t="shared" si="2"/>
        <v/>
      </c>
      <c r="G190" s="88"/>
      <c r="H190" s="89"/>
    </row>
    <row r="191" spans="1:8" s="76" customFormat="1" ht="18" customHeight="1" thickBot="1">
      <c r="A191" s="83"/>
      <c r="B191" s="84"/>
      <c r="C191" s="85"/>
      <c r="D191" s="85"/>
      <c r="E191" s="86"/>
      <c r="F191" s="87" t="str">
        <f t="shared" si="2"/>
        <v/>
      </c>
      <c r="G191" s="88"/>
      <c r="H191" s="89"/>
    </row>
    <row r="192" spans="1:8" s="76" customFormat="1" ht="18" customHeight="1" thickBot="1">
      <c r="A192" s="83"/>
      <c r="B192" s="84"/>
      <c r="C192" s="85"/>
      <c r="D192" s="85"/>
      <c r="E192" s="86"/>
      <c r="F192" s="87" t="str">
        <f t="shared" si="2"/>
        <v/>
      </c>
      <c r="G192" s="88"/>
      <c r="H192" s="89"/>
    </row>
    <row r="193" spans="1:8" s="76" customFormat="1" ht="18" customHeight="1" thickBot="1">
      <c r="A193" s="83"/>
      <c r="B193" s="84"/>
      <c r="C193" s="85"/>
      <c r="D193" s="85"/>
      <c r="E193" s="86"/>
      <c r="F193" s="87" t="str">
        <f t="shared" si="2"/>
        <v/>
      </c>
      <c r="G193" s="88"/>
      <c r="H193" s="89"/>
    </row>
    <row r="194" spans="1:8" s="76" customFormat="1" ht="18" customHeight="1" thickBot="1">
      <c r="A194" s="83"/>
      <c r="B194" s="84"/>
      <c r="C194" s="85"/>
      <c r="D194" s="85"/>
      <c r="E194" s="86"/>
      <c r="F194" s="87" t="str">
        <f t="shared" si="2"/>
        <v/>
      </c>
      <c r="G194" s="88"/>
      <c r="H194" s="89"/>
    </row>
    <row r="195" spans="1:8" s="76" customFormat="1" ht="18" customHeight="1" thickBot="1">
      <c r="A195" s="83"/>
      <c r="B195" s="84"/>
      <c r="C195" s="85"/>
      <c r="D195" s="85"/>
      <c r="E195" s="86"/>
      <c r="F195" s="87" t="str">
        <f t="shared" si="2"/>
        <v/>
      </c>
      <c r="G195" s="88"/>
      <c r="H195" s="89"/>
    </row>
    <row r="196" spans="1:8" s="76" customFormat="1" ht="18" customHeight="1" thickBot="1">
      <c r="A196" s="83"/>
      <c r="B196" s="84"/>
      <c r="C196" s="85"/>
      <c r="D196" s="85"/>
      <c r="E196" s="86"/>
      <c r="F196" s="87" t="str">
        <f t="shared" si="2"/>
        <v/>
      </c>
      <c r="G196" s="88"/>
      <c r="H196" s="89"/>
    </row>
    <row r="197" spans="1:8" s="76" customFormat="1" ht="18" customHeight="1" thickBot="1">
      <c r="A197" s="83"/>
      <c r="B197" s="84"/>
      <c r="C197" s="85"/>
      <c r="D197" s="85"/>
      <c r="E197" s="86"/>
      <c r="F197" s="87" t="str">
        <f t="shared" si="2"/>
        <v/>
      </c>
      <c r="G197" s="88"/>
      <c r="H197" s="89"/>
    </row>
    <row r="198" spans="1:8" s="76" customFormat="1" ht="18" customHeight="1" thickBot="1">
      <c r="A198" s="83"/>
      <c r="B198" s="84"/>
      <c r="C198" s="85"/>
      <c r="D198" s="85"/>
      <c r="E198" s="86"/>
      <c r="F198" s="87" t="str">
        <f t="shared" si="2"/>
        <v/>
      </c>
      <c r="G198" s="88"/>
      <c r="H198" s="89"/>
    </row>
    <row r="199" spans="1:8" s="76" customFormat="1" ht="18" customHeight="1" thickBot="1">
      <c r="A199" s="83"/>
      <c r="B199" s="84"/>
      <c r="C199" s="85"/>
      <c r="D199" s="85"/>
      <c r="E199" s="86"/>
      <c r="F199" s="87" t="str">
        <f t="shared" si="2"/>
        <v/>
      </c>
      <c r="G199" s="88"/>
      <c r="H199" s="89"/>
    </row>
    <row r="200" spans="1:8" s="76" customFormat="1" ht="18" customHeight="1" thickBot="1">
      <c r="A200" s="83"/>
      <c r="B200" s="84"/>
      <c r="C200" s="85"/>
      <c r="D200" s="85"/>
      <c r="E200" s="86"/>
      <c r="F200" s="87" t="str">
        <f t="shared" si="2"/>
        <v/>
      </c>
      <c r="G200" s="88"/>
      <c r="H200" s="89"/>
    </row>
    <row r="201" spans="1:8" s="76" customFormat="1" ht="18" customHeight="1" thickBot="1">
      <c r="A201" s="83"/>
      <c r="B201" s="84"/>
      <c r="C201" s="85"/>
      <c r="D201" s="85"/>
      <c r="E201" s="86"/>
      <c r="F201" s="87" t="str">
        <f t="shared" si="2"/>
        <v/>
      </c>
      <c r="G201" s="88"/>
      <c r="H201" s="89"/>
    </row>
    <row r="202" spans="1:8" s="76" customFormat="1" ht="18" customHeight="1" thickBot="1">
      <c r="A202" s="83"/>
      <c r="B202" s="84"/>
      <c r="C202" s="85"/>
      <c r="D202" s="85"/>
      <c r="E202" s="86"/>
      <c r="F202" s="87" t="str">
        <f t="shared" ref="F202:F265" si="3">IFERROR(LOG(E202),"")</f>
        <v/>
      </c>
      <c r="G202" s="88"/>
      <c r="H202" s="89"/>
    </row>
    <row r="203" spans="1:8" s="76" customFormat="1" ht="18" customHeight="1" thickBot="1">
      <c r="A203" s="83"/>
      <c r="B203" s="84"/>
      <c r="C203" s="85"/>
      <c r="D203" s="85"/>
      <c r="E203" s="86"/>
      <c r="F203" s="87" t="str">
        <f t="shared" si="3"/>
        <v/>
      </c>
      <c r="G203" s="88"/>
      <c r="H203" s="89"/>
    </row>
    <row r="204" spans="1:8" s="76" customFormat="1" ht="18" customHeight="1" thickBot="1">
      <c r="A204" s="83"/>
      <c r="B204" s="84"/>
      <c r="C204" s="85"/>
      <c r="D204" s="85"/>
      <c r="E204" s="86"/>
      <c r="F204" s="87" t="str">
        <f t="shared" si="3"/>
        <v/>
      </c>
      <c r="G204" s="88"/>
      <c r="H204" s="89"/>
    </row>
    <row r="205" spans="1:8" s="76" customFormat="1" ht="18" customHeight="1" thickBot="1">
      <c r="A205" s="83"/>
      <c r="B205" s="84"/>
      <c r="C205" s="85"/>
      <c r="D205" s="85"/>
      <c r="E205" s="86"/>
      <c r="F205" s="87" t="str">
        <f t="shared" si="3"/>
        <v/>
      </c>
      <c r="G205" s="88"/>
      <c r="H205" s="89"/>
    </row>
    <row r="206" spans="1:8" s="76" customFormat="1" ht="18" customHeight="1" thickBot="1">
      <c r="A206" s="83"/>
      <c r="B206" s="84"/>
      <c r="C206" s="85"/>
      <c r="D206" s="85"/>
      <c r="E206" s="86"/>
      <c r="F206" s="87" t="str">
        <f t="shared" si="3"/>
        <v/>
      </c>
      <c r="G206" s="88"/>
      <c r="H206" s="89"/>
    </row>
    <row r="207" spans="1:8" s="76" customFormat="1" ht="18" customHeight="1" thickBot="1">
      <c r="A207" s="83"/>
      <c r="B207" s="84"/>
      <c r="C207" s="85"/>
      <c r="D207" s="85"/>
      <c r="E207" s="86"/>
      <c r="F207" s="87" t="str">
        <f t="shared" si="3"/>
        <v/>
      </c>
      <c r="G207" s="88"/>
      <c r="H207" s="89"/>
    </row>
    <row r="208" spans="1:8" s="76" customFormat="1" ht="18" customHeight="1" thickBot="1">
      <c r="A208" s="83"/>
      <c r="B208" s="84"/>
      <c r="C208" s="85"/>
      <c r="D208" s="85"/>
      <c r="E208" s="86"/>
      <c r="F208" s="87" t="str">
        <f t="shared" si="3"/>
        <v/>
      </c>
      <c r="G208" s="88"/>
      <c r="H208" s="89"/>
    </row>
    <row r="209" spans="1:8" s="76" customFormat="1" ht="18" customHeight="1" thickBot="1">
      <c r="A209" s="83"/>
      <c r="B209" s="84"/>
      <c r="C209" s="85"/>
      <c r="D209" s="85"/>
      <c r="E209" s="86"/>
      <c r="F209" s="87" t="str">
        <f t="shared" si="3"/>
        <v/>
      </c>
      <c r="G209" s="88"/>
      <c r="H209" s="89"/>
    </row>
    <row r="210" spans="1:8" s="76" customFormat="1" ht="18" customHeight="1" thickBot="1">
      <c r="A210" s="83"/>
      <c r="B210" s="84"/>
      <c r="C210" s="85"/>
      <c r="D210" s="85"/>
      <c r="E210" s="86"/>
      <c r="F210" s="87" t="str">
        <f t="shared" si="3"/>
        <v/>
      </c>
      <c r="G210" s="88"/>
      <c r="H210" s="89"/>
    </row>
    <row r="211" spans="1:8" s="76" customFormat="1" ht="18" customHeight="1" thickBot="1">
      <c r="A211" s="83"/>
      <c r="B211" s="84"/>
      <c r="C211" s="85"/>
      <c r="D211" s="85"/>
      <c r="E211" s="86"/>
      <c r="F211" s="87" t="str">
        <f t="shared" si="3"/>
        <v/>
      </c>
      <c r="G211" s="88"/>
      <c r="H211" s="89"/>
    </row>
    <row r="212" spans="1:8" s="76" customFormat="1" ht="18" customHeight="1" thickBot="1">
      <c r="A212" s="83"/>
      <c r="B212" s="84"/>
      <c r="C212" s="85"/>
      <c r="D212" s="85"/>
      <c r="E212" s="86"/>
      <c r="F212" s="87" t="str">
        <f t="shared" si="3"/>
        <v/>
      </c>
      <c r="G212" s="88"/>
      <c r="H212" s="89"/>
    </row>
    <row r="213" spans="1:8" s="76" customFormat="1" ht="18" customHeight="1" thickBot="1">
      <c r="A213" s="83"/>
      <c r="B213" s="84"/>
      <c r="C213" s="85"/>
      <c r="D213" s="85"/>
      <c r="E213" s="86"/>
      <c r="F213" s="87" t="str">
        <f t="shared" si="3"/>
        <v/>
      </c>
      <c r="G213" s="88"/>
      <c r="H213" s="89"/>
    </row>
    <row r="214" spans="1:8" s="76" customFormat="1" ht="18" customHeight="1" thickBot="1">
      <c r="A214" s="83"/>
      <c r="B214" s="84"/>
      <c r="C214" s="85"/>
      <c r="D214" s="85"/>
      <c r="E214" s="86"/>
      <c r="F214" s="87" t="str">
        <f t="shared" si="3"/>
        <v/>
      </c>
      <c r="G214" s="88"/>
      <c r="H214" s="89"/>
    </row>
    <row r="215" spans="1:8" s="76" customFormat="1" ht="18" customHeight="1" thickBot="1">
      <c r="A215" s="83"/>
      <c r="B215" s="84"/>
      <c r="C215" s="85"/>
      <c r="D215" s="85"/>
      <c r="E215" s="86"/>
      <c r="F215" s="87" t="str">
        <f t="shared" si="3"/>
        <v/>
      </c>
      <c r="G215" s="88"/>
      <c r="H215" s="89"/>
    </row>
    <row r="216" spans="1:8" s="76" customFormat="1" ht="18" customHeight="1" thickBot="1">
      <c r="A216" s="83"/>
      <c r="B216" s="84"/>
      <c r="C216" s="85"/>
      <c r="D216" s="85"/>
      <c r="E216" s="86"/>
      <c r="F216" s="87" t="str">
        <f t="shared" si="3"/>
        <v/>
      </c>
      <c r="G216" s="88"/>
      <c r="H216" s="89"/>
    </row>
    <row r="217" spans="1:8" s="76" customFormat="1" ht="18" customHeight="1" thickBot="1">
      <c r="A217" s="83"/>
      <c r="B217" s="84"/>
      <c r="C217" s="85"/>
      <c r="D217" s="85"/>
      <c r="E217" s="86"/>
      <c r="F217" s="87" t="str">
        <f t="shared" si="3"/>
        <v/>
      </c>
      <c r="G217" s="88"/>
      <c r="H217" s="89"/>
    </row>
    <row r="218" spans="1:8" s="76" customFormat="1" ht="18" customHeight="1" thickBot="1">
      <c r="A218" s="83"/>
      <c r="B218" s="84"/>
      <c r="C218" s="85"/>
      <c r="D218" s="85"/>
      <c r="E218" s="86"/>
      <c r="F218" s="87" t="str">
        <f t="shared" si="3"/>
        <v/>
      </c>
      <c r="G218" s="88"/>
      <c r="H218" s="89"/>
    </row>
    <row r="219" spans="1:8" s="76" customFormat="1" ht="18" customHeight="1" thickBot="1">
      <c r="A219" s="83"/>
      <c r="B219" s="84"/>
      <c r="C219" s="85"/>
      <c r="D219" s="85"/>
      <c r="E219" s="86"/>
      <c r="F219" s="87" t="str">
        <f t="shared" si="3"/>
        <v/>
      </c>
      <c r="G219" s="88"/>
      <c r="H219" s="89"/>
    </row>
    <row r="220" spans="1:8" s="76" customFormat="1" ht="18" customHeight="1" thickBot="1">
      <c r="A220" s="83"/>
      <c r="B220" s="84"/>
      <c r="C220" s="85"/>
      <c r="D220" s="85"/>
      <c r="E220" s="86"/>
      <c r="F220" s="87" t="str">
        <f t="shared" si="3"/>
        <v/>
      </c>
      <c r="G220" s="88"/>
      <c r="H220" s="89"/>
    </row>
    <row r="221" spans="1:8" s="76" customFormat="1" ht="18" customHeight="1" thickBot="1">
      <c r="A221" s="83"/>
      <c r="B221" s="84"/>
      <c r="C221" s="85"/>
      <c r="D221" s="85"/>
      <c r="E221" s="86"/>
      <c r="F221" s="87" t="str">
        <f t="shared" si="3"/>
        <v/>
      </c>
      <c r="G221" s="88"/>
      <c r="H221" s="89"/>
    </row>
    <row r="222" spans="1:8" s="76" customFormat="1" ht="18" customHeight="1" thickBot="1">
      <c r="A222" s="83"/>
      <c r="B222" s="84"/>
      <c r="C222" s="85"/>
      <c r="D222" s="85"/>
      <c r="E222" s="86"/>
      <c r="F222" s="87" t="str">
        <f t="shared" si="3"/>
        <v/>
      </c>
      <c r="G222" s="88"/>
      <c r="H222" s="89"/>
    </row>
    <row r="223" spans="1:8" s="76" customFormat="1" ht="18" customHeight="1" thickBot="1">
      <c r="A223" s="83"/>
      <c r="B223" s="84"/>
      <c r="C223" s="85"/>
      <c r="D223" s="85"/>
      <c r="E223" s="86"/>
      <c r="F223" s="87" t="str">
        <f t="shared" si="3"/>
        <v/>
      </c>
      <c r="G223" s="88"/>
      <c r="H223" s="89"/>
    </row>
    <row r="224" spans="1:8" s="76" customFormat="1" ht="18" customHeight="1" thickBot="1">
      <c r="A224" s="83"/>
      <c r="B224" s="84"/>
      <c r="C224" s="85"/>
      <c r="D224" s="85"/>
      <c r="E224" s="86"/>
      <c r="F224" s="87" t="str">
        <f t="shared" si="3"/>
        <v/>
      </c>
      <c r="G224" s="88"/>
      <c r="H224" s="89"/>
    </row>
    <row r="225" spans="1:8" s="76" customFormat="1" ht="18" customHeight="1" thickBot="1">
      <c r="A225" s="83"/>
      <c r="B225" s="84"/>
      <c r="C225" s="85"/>
      <c r="D225" s="85"/>
      <c r="E225" s="86"/>
      <c r="F225" s="87" t="str">
        <f t="shared" si="3"/>
        <v/>
      </c>
      <c r="G225" s="88"/>
      <c r="H225" s="89"/>
    </row>
    <row r="226" spans="1:8" s="76" customFormat="1" ht="18" customHeight="1" thickBot="1">
      <c r="A226" s="83"/>
      <c r="B226" s="84"/>
      <c r="C226" s="85"/>
      <c r="D226" s="85"/>
      <c r="E226" s="86"/>
      <c r="F226" s="87" t="str">
        <f t="shared" si="3"/>
        <v/>
      </c>
      <c r="G226" s="88"/>
      <c r="H226" s="89"/>
    </row>
    <row r="227" spans="1:8" s="76" customFormat="1" ht="18" customHeight="1" thickBot="1">
      <c r="A227" s="83"/>
      <c r="B227" s="84"/>
      <c r="C227" s="85"/>
      <c r="D227" s="85"/>
      <c r="E227" s="86"/>
      <c r="F227" s="87" t="str">
        <f t="shared" si="3"/>
        <v/>
      </c>
      <c r="G227" s="88"/>
      <c r="H227" s="89"/>
    </row>
    <row r="228" spans="1:8" s="76" customFormat="1" ht="18" customHeight="1" thickBot="1">
      <c r="A228" s="83"/>
      <c r="B228" s="84"/>
      <c r="C228" s="85"/>
      <c r="D228" s="85"/>
      <c r="E228" s="86"/>
      <c r="F228" s="87" t="str">
        <f t="shared" si="3"/>
        <v/>
      </c>
      <c r="G228" s="88"/>
      <c r="H228" s="89"/>
    </row>
    <row r="229" spans="1:8" s="76" customFormat="1" ht="18" customHeight="1" thickBot="1">
      <c r="A229" s="83"/>
      <c r="B229" s="84"/>
      <c r="C229" s="85"/>
      <c r="D229" s="85"/>
      <c r="E229" s="86"/>
      <c r="F229" s="87" t="str">
        <f t="shared" si="3"/>
        <v/>
      </c>
      <c r="G229" s="88"/>
      <c r="H229" s="89"/>
    </row>
    <row r="230" spans="1:8" s="76" customFormat="1" ht="18" customHeight="1" thickBot="1">
      <c r="A230" s="83"/>
      <c r="B230" s="84"/>
      <c r="C230" s="85"/>
      <c r="D230" s="85"/>
      <c r="E230" s="86"/>
      <c r="F230" s="87" t="str">
        <f t="shared" si="3"/>
        <v/>
      </c>
      <c r="G230" s="88"/>
      <c r="H230" s="89"/>
    </row>
    <row r="231" spans="1:8" s="76" customFormat="1" ht="18" customHeight="1" thickBot="1">
      <c r="A231" s="83"/>
      <c r="B231" s="84"/>
      <c r="C231" s="85"/>
      <c r="D231" s="85"/>
      <c r="E231" s="86"/>
      <c r="F231" s="87" t="str">
        <f t="shared" si="3"/>
        <v/>
      </c>
      <c r="G231" s="88"/>
      <c r="H231" s="89"/>
    </row>
    <row r="232" spans="1:8" s="76" customFormat="1" ht="18" customHeight="1" thickBot="1">
      <c r="A232" s="83"/>
      <c r="B232" s="84"/>
      <c r="C232" s="85"/>
      <c r="D232" s="85"/>
      <c r="E232" s="86"/>
      <c r="F232" s="87" t="str">
        <f t="shared" si="3"/>
        <v/>
      </c>
      <c r="G232" s="88"/>
      <c r="H232" s="89"/>
    </row>
    <row r="233" spans="1:8" s="76" customFormat="1" ht="18" customHeight="1" thickBot="1">
      <c r="A233" s="83"/>
      <c r="B233" s="84"/>
      <c r="C233" s="85"/>
      <c r="D233" s="85"/>
      <c r="E233" s="86"/>
      <c r="F233" s="87" t="str">
        <f t="shared" si="3"/>
        <v/>
      </c>
      <c r="G233" s="88"/>
      <c r="H233" s="89"/>
    </row>
    <row r="234" spans="1:8" s="76" customFormat="1" ht="18" customHeight="1" thickBot="1">
      <c r="A234" s="83"/>
      <c r="B234" s="84"/>
      <c r="C234" s="85"/>
      <c r="D234" s="85"/>
      <c r="E234" s="86"/>
      <c r="F234" s="87" t="str">
        <f t="shared" si="3"/>
        <v/>
      </c>
      <c r="G234" s="88"/>
      <c r="H234" s="89"/>
    </row>
    <row r="235" spans="1:8" s="76" customFormat="1" ht="18" customHeight="1" thickBot="1">
      <c r="A235" s="83"/>
      <c r="B235" s="84"/>
      <c r="C235" s="85"/>
      <c r="D235" s="85"/>
      <c r="E235" s="86"/>
      <c r="F235" s="87" t="str">
        <f t="shared" si="3"/>
        <v/>
      </c>
      <c r="G235" s="88"/>
      <c r="H235" s="89"/>
    </row>
    <row r="236" spans="1:8" s="76" customFormat="1" ht="18" customHeight="1" thickBot="1">
      <c r="A236" s="83"/>
      <c r="B236" s="84"/>
      <c r="C236" s="85"/>
      <c r="D236" s="85"/>
      <c r="E236" s="86"/>
      <c r="F236" s="87" t="str">
        <f t="shared" si="3"/>
        <v/>
      </c>
      <c r="G236" s="88"/>
      <c r="H236" s="89"/>
    </row>
    <row r="237" spans="1:8" s="76" customFormat="1" ht="18" customHeight="1" thickBot="1">
      <c r="A237" s="83"/>
      <c r="B237" s="84"/>
      <c r="C237" s="85"/>
      <c r="D237" s="85"/>
      <c r="E237" s="86"/>
      <c r="F237" s="87" t="str">
        <f t="shared" si="3"/>
        <v/>
      </c>
      <c r="G237" s="88"/>
      <c r="H237" s="89"/>
    </row>
    <row r="238" spans="1:8" s="76" customFormat="1" ht="18" customHeight="1" thickBot="1">
      <c r="A238" s="83"/>
      <c r="B238" s="84"/>
      <c r="C238" s="85"/>
      <c r="D238" s="85"/>
      <c r="E238" s="86"/>
      <c r="F238" s="87" t="str">
        <f t="shared" si="3"/>
        <v/>
      </c>
      <c r="G238" s="88"/>
      <c r="H238" s="89"/>
    </row>
    <row r="239" spans="1:8" s="76" customFormat="1" ht="18" customHeight="1" thickBot="1">
      <c r="A239" s="83"/>
      <c r="B239" s="84"/>
      <c r="C239" s="85"/>
      <c r="D239" s="85"/>
      <c r="E239" s="86"/>
      <c r="F239" s="87" t="str">
        <f t="shared" si="3"/>
        <v/>
      </c>
      <c r="G239" s="88"/>
      <c r="H239" s="89"/>
    </row>
    <row r="240" spans="1:8" s="76" customFormat="1" ht="18" customHeight="1" thickBot="1">
      <c r="A240" s="83"/>
      <c r="B240" s="84"/>
      <c r="C240" s="85"/>
      <c r="D240" s="85"/>
      <c r="E240" s="86"/>
      <c r="F240" s="87" t="str">
        <f t="shared" si="3"/>
        <v/>
      </c>
      <c r="G240" s="88"/>
      <c r="H240" s="89"/>
    </row>
    <row r="241" spans="1:8" s="76" customFormat="1" ht="18" customHeight="1" thickBot="1">
      <c r="A241" s="83"/>
      <c r="B241" s="84"/>
      <c r="C241" s="85"/>
      <c r="D241" s="85"/>
      <c r="E241" s="86"/>
      <c r="F241" s="87" t="str">
        <f t="shared" si="3"/>
        <v/>
      </c>
      <c r="G241" s="88"/>
      <c r="H241" s="89"/>
    </row>
    <row r="242" spans="1:8" s="76" customFormat="1" ht="18" customHeight="1" thickBot="1">
      <c r="A242" s="83"/>
      <c r="B242" s="84"/>
      <c r="C242" s="85"/>
      <c r="D242" s="85"/>
      <c r="E242" s="86"/>
      <c r="F242" s="87" t="str">
        <f t="shared" si="3"/>
        <v/>
      </c>
      <c r="G242" s="88"/>
      <c r="H242" s="89"/>
    </row>
    <row r="243" spans="1:8" s="76" customFormat="1" ht="18" customHeight="1" thickBot="1">
      <c r="A243" s="83"/>
      <c r="B243" s="84"/>
      <c r="C243" s="85"/>
      <c r="D243" s="85"/>
      <c r="E243" s="86"/>
      <c r="F243" s="87" t="str">
        <f t="shared" si="3"/>
        <v/>
      </c>
      <c r="G243" s="88"/>
      <c r="H243" s="89"/>
    </row>
    <row r="244" spans="1:8" s="76" customFormat="1" ht="18" customHeight="1" thickBot="1">
      <c r="A244" s="83"/>
      <c r="B244" s="84"/>
      <c r="C244" s="85"/>
      <c r="D244" s="85"/>
      <c r="E244" s="86"/>
      <c r="F244" s="87" t="str">
        <f t="shared" si="3"/>
        <v/>
      </c>
      <c r="G244" s="88"/>
      <c r="H244" s="89"/>
    </row>
    <row r="245" spans="1:8" s="76" customFormat="1" ht="18" customHeight="1" thickBot="1">
      <c r="A245" s="83"/>
      <c r="B245" s="84"/>
      <c r="C245" s="85"/>
      <c r="D245" s="85"/>
      <c r="E245" s="86"/>
      <c r="F245" s="87" t="str">
        <f t="shared" si="3"/>
        <v/>
      </c>
      <c r="G245" s="88"/>
      <c r="H245" s="89"/>
    </row>
    <row r="246" spans="1:8" s="76" customFormat="1" ht="18" customHeight="1" thickBot="1">
      <c r="A246" s="83"/>
      <c r="B246" s="84"/>
      <c r="C246" s="85"/>
      <c r="D246" s="85"/>
      <c r="E246" s="86"/>
      <c r="F246" s="87" t="str">
        <f t="shared" si="3"/>
        <v/>
      </c>
      <c r="G246" s="88"/>
      <c r="H246" s="89"/>
    </row>
    <row r="247" spans="1:8" s="76" customFormat="1" ht="18" customHeight="1" thickBot="1">
      <c r="A247" s="83"/>
      <c r="B247" s="84"/>
      <c r="C247" s="85"/>
      <c r="D247" s="85"/>
      <c r="E247" s="86"/>
      <c r="F247" s="87" t="str">
        <f t="shared" si="3"/>
        <v/>
      </c>
      <c r="G247" s="88"/>
      <c r="H247" s="89"/>
    </row>
    <row r="248" spans="1:8" s="76" customFormat="1" ht="18" customHeight="1" thickBot="1">
      <c r="A248" s="83"/>
      <c r="B248" s="84"/>
      <c r="C248" s="85"/>
      <c r="D248" s="85"/>
      <c r="E248" s="86"/>
      <c r="F248" s="87" t="str">
        <f t="shared" si="3"/>
        <v/>
      </c>
      <c r="G248" s="88"/>
      <c r="H248" s="89"/>
    </row>
    <row r="249" spans="1:8" s="76" customFormat="1" ht="18" customHeight="1" thickBot="1">
      <c r="A249" s="83"/>
      <c r="B249" s="84"/>
      <c r="C249" s="85"/>
      <c r="D249" s="85"/>
      <c r="E249" s="86"/>
      <c r="F249" s="87" t="str">
        <f t="shared" si="3"/>
        <v/>
      </c>
      <c r="G249" s="88"/>
      <c r="H249" s="89"/>
    </row>
    <row r="250" spans="1:8" s="76" customFormat="1" ht="18" customHeight="1" thickBot="1">
      <c r="A250" s="83"/>
      <c r="B250" s="84"/>
      <c r="C250" s="85"/>
      <c r="D250" s="85"/>
      <c r="E250" s="86"/>
      <c r="F250" s="87" t="str">
        <f t="shared" si="3"/>
        <v/>
      </c>
      <c r="G250" s="88"/>
      <c r="H250" s="89"/>
    </row>
    <row r="251" spans="1:8" s="76" customFormat="1" ht="18" customHeight="1" thickBot="1">
      <c r="A251" s="83"/>
      <c r="B251" s="84"/>
      <c r="C251" s="85"/>
      <c r="D251" s="85"/>
      <c r="E251" s="86"/>
      <c r="F251" s="87" t="str">
        <f t="shared" si="3"/>
        <v/>
      </c>
      <c r="G251" s="88"/>
      <c r="H251" s="89"/>
    </row>
    <row r="252" spans="1:8" s="76" customFormat="1" ht="18" customHeight="1" thickBot="1">
      <c r="A252" s="83"/>
      <c r="B252" s="84"/>
      <c r="C252" s="85"/>
      <c r="D252" s="85"/>
      <c r="E252" s="86"/>
      <c r="F252" s="87" t="str">
        <f t="shared" si="3"/>
        <v/>
      </c>
      <c r="G252" s="88"/>
      <c r="H252" s="89"/>
    </row>
    <row r="253" spans="1:8" s="76" customFormat="1" ht="18" customHeight="1" thickBot="1">
      <c r="A253" s="83"/>
      <c r="B253" s="84"/>
      <c r="C253" s="85"/>
      <c r="D253" s="85"/>
      <c r="E253" s="86"/>
      <c r="F253" s="87" t="str">
        <f t="shared" si="3"/>
        <v/>
      </c>
      <c r="G253" s="88"/>
      <c r="H253" s="89"/>
    </row>
    <row r="254" spans="1:8" s="76" customFormat="1" ht="18" customHeight="1" thickBot="1">
      <c r="A254" s="83"/>
      <c r="B254" s="84"/>
      <c r="C254" s="85"/>
      <c r="D254" s="85"/>
      <c r="E254" s="86"/>
      <c r="F254" s="87" t="str">
        <f t="shared" si="3"/>
        <v/>
      </c>
      <c r="G254" s="88"/>
      <c r="H254" s="89"/>
    </row>
    <row r="255" spans="1:8" s="76" customFormat="1" ht="18" customHeight="1" thickBot="1">
      <c r="A255" s="83"/>
      <c r="B255" s="84"/>
      <c r="C255" s="85"/>
      <c r="D255" s="85"/>
      <c r="E255" s="86"/>
      <c r="F255" s="87" t="str">
        <f t="shared" si="3"/>
        <v/>
      </c>
      <c r="G255" s="88"/>
      <c r="H255" s="89"/>
    </row>
    <row r="256" spans="1:8" s="76" customFormat="1" ht="18" customHeight="1" thickBot="1">
      <c r="A256" s="83"/>
      <c r="B256" s="84"/>
      <c r="C256" s="85"/>
      <c r="D256" s="85"/>
      <c r="E256" s="86"/>
      <c r="F256" s="87" t="str">
        <f t="shared" si="3"/>
        <v/>
      </c>
      <c r="G256" s="88"/>
      <c r="H256" s="89"/>
    </row>
    <row r="257" spans="1:8" s="76" customFormat="1" ht="18" customHeight="1" thickBot="1">
      <c r="A257" s="83"/>
      <c r="B257" s="84"/>
      <c r="C257" s="85"/>
      <c r="D257" s="85"/>
      <c r="E257" s="86"/>
      <c r="F257" s="87" t="str">
        <f t="shared" si="3"/>
        <v/>
      </c>
      <c r="G257" s="88"/>
      <c r="H257" s="89"/>
    </row>
    <row r="258" spans="1:8" s="76" customFormat="1" ht="18" customHeight="1" thickBot="1">
      <c r="A258" s="83"/>
      <c r="B258" s="84"/>
      <c r="C258" s="85"/>
      <c r="D258" s="85"/>
      <c r="E258" s="86"/>
      <c r="F258" s="87" t="str">
        <f t="shared" si="3"/>
        <v/>
      </c>
      <c r="G258" s="88"/>
      <c r="H258" s="89"/>
    </row>
    <row r="259" spans="1:8" s="76" customFormat="1" ht="18" customHeight="1" thickBot="1">
      <c r="A259" s="83"/>
      <c r="B259" s="84"/>
      <c r="C259" s="85"/>
      <c r="D259" s="85"/>
      <c r="E259" s="86"/>
      <c r="F259" s="87" t="str">
        <f t="shared" si="3"/>
        <v/>
      </c>
      <c r="G259" s="88"/>
      <c r="H259" s="89"/>
    </row>
    <row r="260" spans="1:8" s="76" customFormat="1" ht="18" customHeight="1" thickBot="1">
      <c r="A260" s="83"/>
      <c r="B260" s="84"/>
      <c r="C260" s="85"/>
      <c r="D260" s="85"/>
      <c r="E260" s="86"/>
      <c r="F260" s="87" t="str">
        <f t="shared" si="3"/>
        <v/>
      </c>
      <c r="G260" s="88"/>
      <c r="H260" s="89"/>
    </row>
    <row r="261" spans="1:8" s="76" customFormat="1" ht="18" customHeight="1" thickBot="1">
      <c r="A261" s="83"/>
      <c r="B261" s="84"/>
      <c r="C261" s="85"/>
      <c r="D261" s="85"/>
      <c r="E261" s="86"/>
      <c r="F261" s="87" t="str">
        <f t="shared" si="3"/>
        <v/>
      </c>
      <c r="G261" s="88"/>
      <c r="H261" s="89"/>
    </row>
    <row r="262" spans="1:8" s="76" customFormat="1" ht="18" customHeight="1" thickBot="1">
      <c r="A262" s="83"/>
      <c r="B262" s="84"/>
      <c r="C262" s="85"/>
      <c r="D262" s="85"/>
      <c r="E262" s="86"/>
      <c r="F262" s="87" t="str">
        <f t="shared" si="3"/>
        <v/>
      </c>
      <c r="G262" s="88"/>
      <c r="H262" s="89"/>
    </row>
    <row r="263" spans="1:8" s="76" customFormat="1" ht="18" customHeight="1" thickBot="1">
      <c r="A263" s="83"/>
      <c r="B263" s="84"/>
      <c r="C263" s="85"/>
      <c r="D263" s="85"/>
      <c r="E263" s="86"/>
      <c r="F263" s="87" t="str">
        <f t="shared" si="3"/>
        <v/>
      </c>
      <c r="G263" s="88"/>
      <c r="H263" s="89"/>
    </row>
    <row r="264" spans="1:8" s="76" customFormat="1" ht="18" customHeight="1" thickBot="1">
      <c r="A264" s="83"/>
      <c r="B264" s="84"/>
      <c r="C264" s="85"/>
      <c r="D264" s="85"/>
      <c r="E264" s="86"/>
      <c r="F264" s="87" t="str">
        <f t="shared" si="3"/>
        <v/>
      </c>
      <c r="G264" s="88"/>
      <c r="H264" s="89"/>
    </row>
    <row r="265" spans="1:8" s="76" customFormat="1" ht="18" customHeight="1" thickBot="1">
      <c r="A265" s="83"/>
      <c r="B265" s="84"/>
      <c r="C265" s="85"/>
      <c r="D265" s="85"/>
      <c r="E265" s="86"/>
      <c r="F265" s="87" t="str">
        <f t="shared" si="3"/>
        <v/>
      </c>
      <c r="G265" s="88"/>
      <c r="H265" s="89"/>
    </row>
    <row r="266" spans="1:8" s="76" customFormat="1" ht="18" customHeight="1" thickBot="1">
      <c r="A266" s="83"/>
      <c r="B266" s="84"/>
      <c r="C266" s="85"/>
      <c r="D266" s="85"/>
      <c r="E266" s="86"/>
      <c r="F266" s="87" t="str">
        <f t="shared" ref="F266:F296" si="4">IFERROR(LOG(E266),"")</f>
        <v/>
      </c>
      <c r="G266" s="88"/>
      <c r="H266" s="89"/>
    </row>
    <row r="267" spans="1:8" s="76" customFormat="1" ht="18" customHeight="1" thickBot="1">
      <c r="A267" s="83"/>
      <c r="B267" s="84"/>
      <c r="C267" s="85"/>
      <c r="D267" s="85"/>
      <c r="E267" s="86"/>
      <c r="F267" s="87" t="str">
        <f t="shared" si="4"/>
        <v/>
      </c>
      <c r="G267" s="88"/>
      <c r="H267" s="89"/>
    </row>
    <row r="268" spans="1:8" s="76" customFormat="1" ht="18" customHeight="1" thickBot="1">
      <c r="A268" s="83"/>
      <c r="B268" s="84"/>
      <c r="C268" s="85"/>
      <c r="D268" s="85"/>
      <c r="E268" s="86"/>
      <c r="F268" s="87" t="str">
        <f t="shared" si="4"/>
        <v/>
      </c>
      <c r="G268" s="88"/>
      <c r="H268" s="89"/>
    </row>
    <row r="269" spans="1:8" s="76" customFormat="1" ht="18" customHeight="1" thickBot="1">
      <c r="A269" s="83"/>
      <c r="B269" s="84"/>
      <c r="C269" s="85"/>
      <c r="D269" s="85"/>
      <c r="E269" s="86"/>
      <c r="F269" s="87" t="str">
        <f t="shared" si="4"/>
        <v/>
      </c>
      <c r="G269" s="88"/>
      <c r="H269" s="89"/>
    </row>
    <row r="270" spans="1:8" s="76" customFormat="1" ht="18" customHeight="1" thickBot="1">
      <c r="A270" s="83"/>
      <c r="B270" s="84"/>
      <c r="C270" s="85"/>
      <c r="D270" s="85"/>
      <c r="E270" s="86"/>
      <c r="F270" s="87" t="str">
        <f t="shared" si="4"/>
        <v/>
      </c>
      <c r="G270" s="88"/>
      <c r="H270" s="89"/>
    </row>
    <row r="271" spans="1:8" s="76" customFormat="1" ht="18" customHeight="1" thickBot="1">
      <c r="A271" s="83"/>
      <c r="B271" s="84"/>
      <c r="C271" s="85"/>
      <c r="D271" s="85"/>
      <c r="E271" s="86"/>
      <c r="F271" s="87" t="str">
        <f t="shared" si="4"/>
        <v/>
      </c>
      <c r="G271" s="88"/>
      <c r="H271" s="89"/>
    </row>
    <row r="272" spans="1:8" s="76" customFormat="1" ht="18" customHeight="1" thickBot="1">
      <c r="A272" s="83"/>
      <c r="B272" s="84"/>
      <c r="C272" s="85"/>
      <c r="D272" s="85"/>
      <c r="E272" s="86"/>
      <c r="F272" s="87" t="str">
        <f t="shared" si="4"/>
        <v/>
      </c>
      <c r="G272" s="88"/>
      <c r="H272" s="89"/>
    </row>
    <row r="273" spans="1:8" s="76" customFormat="1" ht="18" customHeight="1" thickBot="1">
      <c r="A273" s="83"/>
      <c r="B273" s="84"/>
      <c r="C273" s="85"/>
      <c r="D273" s="85"/>
      <c r="E273" s="86"/>
      <c r="F273" s="87" t="str">
        <f t="shared" si="4"/>
        <v/>
      </c>
      <c r="G273" s="88"/>
      <c r="H273" s="89"/>
    </row>
    <row r="274" spans="1:8" s="76" customFormat="1" ht="18" customHeight="1" thickBot="1">
      <c r="A274" s="83"/>
      <c r="B274" s="84"/>
      <c r="C274" s="85"/>
      <c r="D274" s="85"/>
      <c r="E274" s="86"/>
      <c r="F274" s="87" t="str">
        <f t="shared" si="4"/>
        <v/>
      </c>
      <c r="G274" s="88"/>
      <c r="H274" s="89"/>
    </row>
    <row r="275" spans="1:8" s="76" customFormat="1" ht="18" customHeight="1" thickBot="1">
      <c r="A275" s="83"/>
      <c r="B275" s="84"/>
      <c r="C275" s="85"/>
      <c r="D275" s="85"/>
      <c r="E275" s="86"/>
      <c r="F275" s="87" t="str">
        <f t="shared" si="4"/>
        <v/>
      </c>
      <c r="G275" s="88"/>
      <c r="H275" s="89"/>
    </row>
    <row r="276" spans="1:8" s="76" customFormat="1" ht="18" customHeight="1" thickBot="1">
      <c r="A276" s="83"/>
      <c r="B276" s="84"/>
      <c r="C276" s="85"/>
      <c r="D276" s="85"/>
      <c r="E276" s="86"/>
      <c r="F276" s="87" t="str">
        <f t="shared" si="4"/>
        <v/>
      </c>
      <c r="G276" s="88"/>
      <c r="H276" s="89"/>
    </row>
    <row r="277" spans="1:8" s="76" customFormat="1" ht="18" customHeight="1" thickBot="1">
      <c r="A277" s="83"/>
      <c r="B277" s="84"/>
      <c r="C277" s="85"/>
      <c r="D277" s="85"/>
      <c r="E277" s="86"/>
      <c r="F277" s="87" t="str">
        <f t="shared" si="4"/>
        <v/>
      </c>
      <c r="G277" s="88"/>
      <c r="H277" s="89"/>
    </row>
    <row r="278" spans="1:8" s="76" customFormat="1" ht="18" customHeight="1" thickBot="1">
      <c r="A278" s="83"/>
      <c r="B278" s="84"/>
      <c r="C278" s="85"/>
      <c r="D278" s="85"/>
      <c r="E278" s="86"/>
      <c r="F278" s="87" t="str">
        <f t="shared" si="4"/>
        <v/>
      </c>
      <c r="G278" s="88"/>
      <c r="H278" s="89"/>
    </row>
    <row r="279" spans="1:8" s="76" customFormat="1" ht="18" customHeight="1" thickBot="1">
      <c r="A279" s="83"/>
      <c r="B279" s="84"/>
      <c r="C279" s="85"/>
      <c r="D279" s="85"/>
      <c r="E279" s="86"/>
      <c r="F279" s="87" t="str">
        <f t="shared" si="4"/>
        <v/>
      </c>
      <c r="G279" s="88"/>
      <c r="H279" s="89"/>
    </row>
    <row r="280" spans="1:8" s="76" customFormat="1" ht="18" customHeight="1" thickBot="1">
      <c r="A280" s="83"/>
      <c r="B280" s="84"/>
      <c r="C280" s="85"/>
      <c r="D280" s="85"/>
      <c r="E280" s="86"/>
      <c r="F280" s="87" t="str">
        <f t="shared" si="4"/>
        <v/>
      </c>
      <c r="G280" s="88"/>
      <c r="H280" s="89"/>
    </row>
    <row r="281" spans="1:8" s="76" customFormat="1" ht="18" customHeight="1" thickBot="1">
      <c r="A281" s="83"/>
      <c r="B281" s="84"/>
      <c r="C281" s="85"/>
      <c r="D281" s="85"/>
      <c r="E281" s="86"/>
      <c r="F281" s="87" t="str">
        <f t="shared" si="4"/>
        <v/>
      </c>
      <c r="G281" s="88"/>
      <c r="H281" s="89"/>
    </row>
    <row r="282" spans="1:8" s="76" customFormat="1" ht="18" customHeight="1" thickBot="1">
      <c r="A282" s="83"/>
      <c r="B282" s="84"/>
      <c r="C282" s="85"/>
      <c r="D282" s="85"/>
      <c r="E282" s="86"/>
      <c r="F282" s="87" t="str">
        <f t="shared" si="4"/>
        <v/>
      </c>
      <c r="G282" s="88"/>
      <c r="H282" s="89"/>
    </row>
    <row r="283" spans="1:8" s="76" customFormat="1" ht="18" customHeight="1" thickBot="1">
      <c r="A283" s="83"/>
      <c r="B283" s="84"/>
      <c r="C283" s="85"/>
      <c r="D283" s="85"/>
      <c r="E283" s="86"/>
      <c r="F283" s="87" t="str">
        <f t="shared" si="4"/>
        <v/>
      </c>
      <c r="G283" s="88"/>
      <c r="H283" s="89"/>
    </row>
    <row r="284" spans="1:8" s="76" customFormat="1" ht="18" customHeight="1" thickBot="1">
      <c r="A284" s="83"/>
      <c r="B284" s="84"/>
      <c r="C284" s="85"/>
      <c r="D284" s="85"/>
      <c r="E284" s="86"/>
      <c r="F284" s="87" t="str">
        <f t="shared" si="4"/>
        <v/>
      </c>
      <c r="G284" s="88"/>
      <c r="H284" s="89"/>
    </row>
    <row r="285" spans="1:8" s="76" customFormat="1" ht="18" customHeight="1" thickBot="1">
      <c r="A285" s="83"/>
      <c r="B285" s="84"/>
      <c r="C285" s="85"/>
      <c r="D285" s="85"/>
      <c r="E285" s="86"/>
      <c r="F285" s="87" t="str">
        <f t="shared" si="4"/>
        <v/>
      </c>
      <c r="G285" s="88"/>
      <c r="H285" s="89"/>
    </row>
    <row r="286" spans="1:8" s="76" customFormat="1" ht="18" customHeight="1" thickBot="1">
      <c r="A286" s="83"/>
      <c r="B286" s="84"/>
      <c r="C286" s="85"/>
      <c r="D286" s="85"/>
      <c r="E286" s="86"/>
      <c r="F286" s="87" t="str">
        <f t="shared" si="4"/>
        <v/>
      </c>
      <c r="G286" s="88"/>
      <c r="H286" s="89"/>
    </row>
    <row r="287" spans="1:8" s="76" customFormat="1" ht="18" customHeight="1" thickBot="1">
      <c r="A287" s="83"/>
      <c r="B287" s="84"/>
      <c r="C287" s="85"/>
      <c r="D287" s="85"/>
      <c r="E287" s="86"/>
      <c r="F287" s="87" t="str">
        <f t="shared" si="4"/>
        <v/>
      </c>
      <c r="G287" s="88"/>
      <c r="H287" s="89"/>
    </row>
    <row r="288" spans="1:8" s="76" customFormat="1" ht="18" customHeight="1" thickBot="1">
      <c r="A288" s="83"/>
      <c r="B288" s="84"/>
      <c r="C288" s="85"/>
      <c r="D288" s="85"/>
      <c r="E288" s="86"/>
      <c r="F288" s="87" t="str">
        <f t="shared" si="4"/>
        <v/>
      </c>
      <c r="G288" s="88"/>
      <c r="H288" s="89"/>
    </row>
    <row r="289" spans="1:8" s="76" customFormat="1" ht="18" customHeight="1" thickBot="1">
      <c r="A289" s="83"/>
      <c r="B289" s="84"/>
      <c r="C289" s="85"/>
      <c r="D289" s="85"/>
      <c r="E289" s="86"/>
      <c r="F289" s="87" t="str">
        <f t="shared" si="4"/>
        <v/>
      </c>
      <c r="G289" s="88"/>
      <c r="H289" s="89"/>
    </row>
    <row r="290" spans="1:8" s="76" customFormat="1" ht="18" customHeight="1" thickBot="1">
      <c r="A290" s="83"/>
      <c r="B290" s="84"/>
      <c r="C290" s="85"/>
      <c r="D290" s="85"/>
      <c r="E290" s="86"/>
      <c r="F290" s="87" t="str">
        <f t="shared" si="4"/>
        <v/>
      </c>
      <c r="G290" s="88"/>
      <c r="H290" s="89"/>
    </row>
    <row r="291" spans="1:8" s="76" customFormat="1" ht="18" customHeight="1" thickBot="1">
      <c r="A291" s="83"/>
      <c r="B291" s="84"/>
      <c r="C291" s="85"/>
      <c r="D291" s="85"/>
      <c r="E291" s="86"/>
      <c r="F291" s="87" t="str">
        <f t="shared" si="4"/>
        <v/>
      </c>
      <c r="G291" s="88"/>
      <c r="H291" s="89"/>
    </row>
    <row r="292" spans="1:8" s="76" customFormat="1" ht="18" customHeight="1" thickBot="1">
      <c r="A292" s="83"/>
      <c r="B292" s="84"/>
      <c r="C292" s="85"/>
      <c r="D292" s="85"/>
      <c r="E292" s="86"/>
      <c r="F292" s="87" t="str">
        <f t="shared" si="4"/>
        <v/>
      </c>
      <c r="G292" s="88"/>
      <c r="H292" s="89"/>
    </row>
    <row r="293" spans="1:8" s="76" customFormat="1" ht="18" customHeight="1" thickBot="1">
      <c r="A293" s="83"/>
      <c r="B293" s="84"/>
      <c r="C293" s="85"/>
      <c r="D293" s="85"/>
      <c r="E293" s="86"/>
      <c r="F293" s="87" t="str">
        <f t="shared" si="4"/>
        <v/>
      </c>
      <c r="G293" s="88"/>
      <c r="H293" s="89"/>
    </row>
    <row r="294" spans="1:8" s="76" customFormat="1" ht="18" customHeight="1" thickBot="1">
      <c r="A294" s="83"/>
      <c r="B294" s="84"/>
      <c r="C294" s="85"/>
      <c r="D294" s="85"/>
      <c r="E294" s="86"/>
      <c r="F294" s="87" t="str">
        <f t="shared" si="4"/>
        <v/>
      </c>
      <c r="G294" s="88"/>
      <c r="H294" s="89"/>
    </row>
    <row r="295" spans="1:8" s="76" customFormat="1" ht="18" customHeight="1" thickBot="1">
      <c r="A295" s="83"/>
      <c r="B295" s="84"/>
      <c r="C295" s="85"/>
      <c r="D295" s="85"/>
      <c r="E295" s="86"/>
      <c r="F295" s="87" t="str">
        <f t="shared" si="4"/>
        <v/>
      </c>
      <c r="G295" s="88"/>
      <c r="H295" s="89"/>
    </row>
    <row r="296" spans="1:8" s="76" customFormat="1" ht="18" customHeight="1" thickBot="1">
      <c r="A296" s="83"/>
      <c r="B296" s="84"/>
      <c r="C296" s="85"/>
      <c r="D296" s="85"/>
      <c r="E296" s="86"/>
      <c r="F296" s="87" t="str">
        <f t="shared" si="4"/>
        <v/>
      </c>
      <c r="G296" s="88"/>
      <c r="H296" s="89"/>
    </row>
    <row r="297" spans="1:8">
      <c r="A297" s="108"/>
      <c r="B297" s="108"/>
      <c r="C297" s="108"/>
      <c r="D297" s="108"/>
      <c r="E297" s="108"/>
      <c r="F297" s="109"/>
      <c r="G297" s="108"/>
      <c r="H297" s="110"/>
    </row>
    <row r="298" spans="1:8">
      <c r="F298" s="111"/>
    </row>
    <row r="299" spans="1:8">
      <c r="F299" s="111"/>
    </row>
    <row r="300" spans="1:8">
      <c r="F300" s="111"/>
    </row>
  </sheetData>
  <sheetProtection selectLockedCells="1"/>
  <mergeCells count="24">
    <mergeCell ref="I19:M21"/>
    <mergeCell ref="K12:K17"/>
    <mergeCell ref="M12:M17"/>
    <mergeCell ref="I13:I14"/>
    <mergeCell ref="J13:J14"/>
    <mergeCell ref="L13:L14"/>
    <mergeCell ref="I15:I17"/>
    <mergeCell ref="J15:J17"/>
    <mergeCell ref="L15:L17"/>
    <mergeCell ref="A4:F4"/>
    <mergeCell ref="I4:K4"/>
    <mergeCell ref="A5:G6"/>
    <mergeCell ref="I5:M6"/>
    <mergeCell ref="I7:I8"/>
    <mergeCell ref="J7:J8"/>
    <mergeCell ref="K7:K8"/>
    <mergeCell ref="L7:L8"/>
    <mergeCell ref="M7:M8"/>
    <mergeCell ref="A1:F1"/>
    <mergeCell ref="I1:K1"/>
    <mergeCell ref="A2:F2"/>
    <mergeCell ref="I2:K2"/>
    <mergeCell ref="A3:F3"/>
    <mergeCell ref="I3:K3"/>
  </mergeCells>
  <conditionalFormatting sqref="M18">
    <cfRule type="containsText" dxfId="11" priority="23" operator="containsText" text="No">
      <formula>NOT(ISERROR(SEARCH("No",M18)))</formula>
    </cfRule>
  </conditionalFormatting>
  <conditionalFormatting sqref="M11">
    <cfRule type="containsBlanks" priority="1" stopIfTrue="1">
      <formula>LEN(TRIM(M11))=0</formula>
    </cfRule>
    <cfRule type="cellIs" dxfId="10" priority="21" operator="greaterThan">
      <formula>0</formula>
    </cfRule>
    <cfRule type="cellIs" priority="22" operator="lessThanOrEqual">
      <formula>0</formula>
    </cfRule>
  </conditionalFormatting>
  <conditionalFormatting sqref="L11">
    <cfRule type="containsBlanks" priority="18" stopIfTrue="1">
      <formula>LEN(TRIM(L11))=0</formula>
    </cfRule>
    <cfRule type="cellIs" dxfId="9" priority="19" operator="greaterThan">
      <formula>0</formula>
    </cfRule>
    <cfRule type="cellIs" priority="20" operator="lessThanOrEqual">
      <formula>0</formula>
    </cfRule>
  </conditionalFormatting>
  <conditionalFormatting sqref="J11">
    <cfRule type="containsBlanks" priority="15" stopIfTrue="1">
      <formula>LEN(TRIM(J11))=0</formula>
    </cfRule>
    <cfRule type="cellIs" dxfId="8" priority="16" operator="greaterThan">
      <formula>0</formula>
    </cfRule>
    <cfRule type="cellIs" dxfId="7" priority="17" operator="lessThanOrEqual">
      <formula>0</formula>
    </cfRule>
  </conditionalFormatting>
  <conditionalFormatting sqref="J12">
    <cfRule type="containsText" dxfId="6" priority="14" operator="containsText" text="No">
      <formula>NOT(ISERROR(SEARCH("No",J12)))</formula>
    </cfRule>
  </conditionalFormatting>
  <conditionalFormatting sqref="L12">
    <cfRule type="containsText" dxfId="5" priority="13" operator="containsText" text="No">
      <formula>NOT(ISERROR(SEARCH("No",L12)))</formula>
    </cfRule>
  </conditionalFormatting>
  <conditionalFormatting sqref="J13:J14">
    <cfRule type="containsText" dxfId="4" priority="12" operator="containsText" text="Yes">
      <formula>NOT(ISERROR(SEARCH("Yes",J13)))</formula>
    </cfRule>
  </conditionalFormatting>
  <conditionalFormatting sqref="L13:L14">
    <cfRule type="containsText" dxfId="3" priority="11" operator="containsText" text="Yes">
      <formula>NOT(ISERROR(SEARCH("Yes",L13)))</formula>
    </cfRule>
  </conditionalFormatting>
  <conditionalFormatting sqref="J15:J17">
    <cfRule type="containsBlanks" priority="8" stopIfTrue="1">
      <formula>LEN(TRIM(J15))=0</formula>
    </cfRule>
    <cfRule type="cellIs" dxfId="2" priority="9" operator="greaterThan">
      <formula>0</formula>
    </cfRule>
    <cfRule type="cellIs" priority="10" operator="lessThanOrEqual">
      <formula>0</formula>
    </cfRule>
  </conditionalFormatting>
  <conditionalFormatting sqref="L15:L17">
    <cfRule type="containsBlanks" priority="5" stopIfTrue="1">
      <formula>LEN(TRIM(L15))=0</formula>
    </cfRule>
    <cfRule type="cellIs" dxfId="1" priority="6" operator="greaterThan">
      <formula>0</formula>
    </cfRule>
    <cfRule type="cellIs" priority="7" operator="lessThanOrEqual">
      <formula>0</formula>
    </cfRule>
  </conditionalFormatting>
  <conditionalFormatting sqref="K11">
    <cfRule type="containsBlanks" priority="2" stopIfTrue="1">
      <formula>LEN(TRIM(K11))=0</formula>
    </cfRule>
    <cfRule type="cellIs" dxfId="0" priority="3" operator="greaterThan">
      <formula>0</formula>
    </cfRule>
    <cfRule type="cellIs" priority="4" operator="lessThanOrEqual">
      <formula>0</formula>
    </cfRule>
  </conditionalFormatting>
  <printOptions horizontalCentered="1"/>
  <pageMargins left="0.5" right="0.5" top="0.6" bottom="0.6" header="0" footer="0"/>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Introduction</vt:lpstr>
      <vt:lpstr>Instructions</vt:lpstr>
      <vt:lpstr>GroundWaterMWQP (V5)-Example</vt:lpstr>
      <vt:lpstr>Protected GroundWaterMWQP (V5)</vt:lpstr>
      <vt:lpstr>GroundWaterMWQP (V5) </vt:lpstr>
      <vt:lpstr>Introduction!Print_Area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Rupinder Panayach Mashiana</dc:creator>
  <cp:lastModifiedBy>Zann Gates</cp:lastModifiedBy>
  <cp:lastPrinted>2017-10-02T17:25:46Z</cp:lastPrinted>
  <dcterms:created xsi:type="dcterms:W3CDTF">2015-04-24T18:18:09Z</dcterms:created>
  <dcterms:modified xsi:type="dcterms:W3CDTF">2019-08-21T21:03:37Z</dcterms:modified>
</cp:coreProperties>
</file>